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927C6EE4-D34D-4E65-A19B-A93E1B78FEE9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лист'!$A$1:$AG$48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G42" i="2" l="1"/>
  <c r="AB44" i="2"/>
  <c r="W21" i="2"/>
  <c r="W17" i="2"/>
  <c r="D41" i="2"/>
  <c r="D42" i="2" s="1"/>
  <c r="E41" i="2"/>
  <c r="E42" i="2" s="1"/>
  <c r="F41" i="2"/>
  <c r="F42" i="2" s="1"/>
  <c r="H41" i="2"/>
  <c r="H42" i="2" s="1"/>
  <c r="K41" i="2"/>
  <c r="K42" i="2" s="1"/>
  <c r="L41" i="2"/>
  <c r="L42" i="2" s="1"/>
  <c r="M41" i="2"/>
  <c r="M42" i="2" s="1"/>
  <c r="O41" i="2"/>
  <c r="O42" i="2" s="1"/>
  <c r="P41" i="2"/>
  <c r="P42" i="2" s="1"/>
  <c r="Q41" i="2"/>
  <c r="Q42" i="2" s="1"/>
  <c r="R41" i="2"/>
  <c r="R42" i="2" s="1"/>
  <c r="S41" i="2"/>
  <c r="S42" i="2" s="1"/>
  <c r="W41" i="2"/>
  <c r="W42" i="2" s="1"/>
  <c r="Z41" i="2"/>
  <c r="Z42" i="2" s="1"/>
  <c r="AA42" i="2"/>
  <c r="C41" i="2"/>
  <c r="C42" i="2" s="1"/>
</calcChain>
</file>

<file path=xl/sharedStrings.xml><?xml version="1.0" encoding="utf-8"?>
<sst xmlns="http://purl.oclc.org/ooxml/spreadsheetml/main" count="70" uniqueCount="62">
  <si>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</si>
  <si>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</si>
  <si>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</si>
  <si>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</si>
  <si>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капуста</t>
  </si>
  <si>
    <t>лук</t>
  </si>
  <si>
    <t>морковь</t>
  </si>
  <si>
    <t>соль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</si>
  <si>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</si>
  <si>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</si>
  <si>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</si>
  <si>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</si>
  <si>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</si>
  <si>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</si>
  <si>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</si>
  <si>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</si>
  <si>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</si>
  <si>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</si>
  <si>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</si>
  <si>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</si>
  <si>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 xml:space="preserve">Итого к выдаче: </t>
  </si>
  <si>
    <t>Хлеб ржаной</t>
  </si>
  <si>
    <t>Группа питания      Сад</t>
  </si>
  <si>
    <t>Пшенная каша</t>
  </si>
  <si>
    <t>Щи из свежей капусты</t>
  </si>
  <si>
    <t>пшено</t>
  </si>
  <si>
    <t>1 пт</t>
  </si>
  <si>
    <t>масло сл.</t>
  </si>
  <si>
    <t>масло раст.</t>
  </si>
  <si>
    <t>молоко св.</t>
  </si>
  <si>
    <t>сметана</t>
  </si>
  <si>
    <t>сахар</t>
  </si>
  <si>
    <t>Картофель</t>
  </si>
  <si>
    <t>томат</t>
  </si>
  <si>
    <t>хлеб пш.</t>
  </si>
  <si>
    <t>хлеб рж.</t>
  </si>
  <si>
    <t>рыба св.филе</t>
  </si>
  <si>
    <t>бутерброд с сыром</t>
  </si>
  <si>
    <t>Какао с молоком</t>
  </si>
  <si>
    <t>Картофельное пюре</t>
  </si>
  <si>
    <t>Рыба тушеная с овощами</t>
  </si>
  <si>
    <t>какао</t>
  </si>
  <si>
    <t>сыр</t>
  </si>
  <si>
    <t xml:space="preserve">Количество довольствующихся      </t>
  </si>
  <si>
    <t xml:space="preserve">          Учреждение:                 МДОУ Светлогорский д/с </t>
  </si>
  <si>
    <t>компот из сухофруктов</t>
  </si>
  <si>
    <t>сухофрукты</t>
  </si>
  <si>
    <t>Суточная проба</t>
  </si>
  <si>
    <t>Детский сад</t>
  </si>
  <si>
    <t>человек</t>
  </si>
  <si>
    <t>Говядина</t>
  </si>
  <si>
    <t xml:space="preserve">Утверждаю:       Зав. Н.М. Шипилова    </t>
  </si>
  <si>
    <t>Свекла отварная</t>
  </si>
  <si>
    <t>Свекла</t>
  </si>
  <si>
    <t>Лимонная кислота</t>
  </si>
  <si>
    <t>Чай с сахаром</t>
  </si>
  <si>
    <t>Сок фруктовый</t>
  </si>
  <si>
    <t>Чай</t>
  </si>
  <si>
    <t>на "05" Декабря 2025 г.</t>
  </si>
  <si>
    <t>05 Декабря 2025 г.</t>
  </si>
  <si>
    <t>Конфеты</t>
  </si>
  <si>
    <t>Печенье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</si>
</sst>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0.0"/>
    <numFmt numFmtId="176" formatCode="0.000"/>
  </numFmts>
  <fonts count="12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64"/>
      </start>
      <end/>
      <top/>
      <bottom/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/>
      <diagonal/>
    </border>
    <border>
      <start/>
      <end/>
      <top style="hair">
        <color indexed="8"/>
      </top>
      <bottom/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0" fillId="0" borderId="3" xfId="0" applyBorder="1"/>
    <xf numFmtId="0" fontId="7" fillId="0" borderId="4" xfId="0" applyFont="1" applyBorder="1"/>
    <xf numFmtId="0" fontId="0" fillId="2" borderId="5" xfId="0" applyFill="1" applyBorder="1"/>
    <xf numFmtId="0" fontId="0" fillId="2" borderId="6" xfId="0" applyFill="1" applyBorder="1"/>
    <xf numFmtId="0" fontId="0" fillId="2" borderId="4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9" xfId="0" applyBorder="1"/>
    <xf numFmtId="0" fontId="0" fillId="0" borderId="4" xfId="0" applyBorder="1"/>
    <xf numFmtId="0" fontId="0" fillId="0" borderId="10" xfId="0" applyBorder="1"/>
    <xf numFmtId="174" fontId="0" fillId="2" borderId="5" xfId="0" applyNumberFormat="1" applyFill="1" applyBorder="1"/>
    <xf numFmtId="174" fontId="0" fillId="2" borderId="6" xfId="0" applyNumberFormat="1" applyFill="1" applyBorder="1"/>
    <xf numFmtId="176" fontId="0" fillId="2" borderId="5" xfId="0" applyNumberFormat="1" applyFill="1" applyBorder="1"/>
    <xf numFmtId="176" fontId="0" fillId="2" borderId="6" xfId="0" applyNumberFormat="1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2" fontId="0" fillId="2" borderId="5" xfId="0" applyNumberFormat="1" applyFill="1" applyBorder="1"/>
    <xf numFmtId="0" fontId="0" fillId="0" borderId="11" xfId="0" applyFon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Font="1" applyBorder="1" applyAlignment="1">
      <alignment horizontal="left" vertical="center"/>
    </xf>
    <xf numFmtId="1" fontId="11" fillId="0" borderId="0" xfId="0" applyNumberFormat="1" applyFont="1" applyBorder="1"/>
    <xf numFmtId="176" fontId="0" fillId="0" borderId="10" xfId="0" applyNumberFormat="1" applyBorder="1"/>
    <xf numFmtId="176" fontId="11" fillId="0" borderId="10" xfId="0" applyNumberFormat="1" applyFont="1" applyBorder="1"/>
    <xf numFmtId="176" fontId="11" fillId="0" borderId="0" xfId="0" applyNumberFormat="1" applyFont="1" applyBorder="1"/>
    <xf numFmtId="1" fontId="0" fillId="0" borderId="10" xfId="0" applyNumberFormat="1" applyBorder="1"/>
    <xf numFmtId="1" fontId="0" fillId="2" borderId="6" xfId="0" applyNumberFormat="1" applyFill="1" applyBorder="1"/>
    <xf numFmtId="0" fontId="0" fillId="2" borderId="0" xfId="0" applyFill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quotePrefix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6" fillId="0" borderId="24" xfId="0" applyFont="1" applyBorder="1" applyAlignment="1">
      <alignment horizontal="center" vertical="top" textRotation="255"/>
    </xf>
    <xf numFmtId="0" fontId="6" fillId="0" borderId="7" xfId="0" applyFont="1" applyBorder="1" applyAlignment="1">
      <alignment horizontal="center" vertical="top" textRotation="255"/>
    </xf>
    <xf numFmtId="0" fontId="6" fillId="0" borderId="8" xfId="0" applyFont="1" applyBorder="1" applyAlignment="1">
      <alignment horizontal="center" vertical="top" textRotation="255"/>
    </xf>
    <xf numFmtId="0" fontId="0" fillId="0" borderId="1" xfId="0" applyFont="1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3" xfId="0" applyFont="1" applyBorder="1" applyAlignment="1">
      <alignment horizontal="left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top" textRotation="255"/>
    </xf>
    <xf numFmtId="0" fontId="5" fillId="0" borderId="9" xfId="0" applyFont="1" applyBorder="1" applyAlignment="1">
      <alignment horizontal="center" vertical="top" textRotation="255"/>
    </xf>
    <xf numFmtId="0" fontId="0" fillId="0" borderId="12" xfId="0" applyFont="1" applyBorder="1" applyAlignment="1">
      <alignment horizontal="left" vertical="center"/>
    </xf>
    <xf numFmtId="0" fontId="0" fillId="0" borderId="11" xfId="0" applyFon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7" fillId="0" borderId="25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left" vertical="center"/>
    </xf>
    <xf numFmtId="0" fontId="9" fillId="0" borderId="29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4" fillId="0" borderId="1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top" textRotation="255"/>
    </xf>
    <xf numFmtId="0" fontId="5" fillId="0" borderId="7" xfId="0" applyFont="1" applyBorder="1" applyAlignment="1">
      <alignment horizontal="center" vertical="top" textRotation="255"/>
    </xf>
    <xf numFmtId="0" fontId="5" fillId="0" borderId="8" xfId="0" applyFont="1" applyBorder="1" applyAlignment="1">
      <alignment horizontal="center" vertical="top" textRotation="255"/>
    </xf>
    <xf numFmtId="0" fontId="0" fillId="0" borderId="0" xfId="0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32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32"/>
  <sheetViews>
    <sheetView workbookViewId="0">
      <selection activeCell="F29" sqref="F29"/>
    </sheetView>
  </sheetViews>
  <sheetFormatPr defaultRowHeight="12.75" x14ac:dyDescent="0.2"/>
  <sheetData>
    <row r="2" spans="1:14" x14ac:dyDescent="0.2">
      <c r="A2" s="37" t="s">
        <v>44</v>
      </c>
      <c r="B2" s="37"/>
      <c r="C2" s="37"/>
      <c r="D2" s="37"/>
      <c r="E2" s="37"/>
      <c r="F2" s="37"/>
      <c r="G2" s="37"/>
      <c r="H2" s="37"/>
    </row>
    <row r="3" spans="1:14" ht="13.5" customHeight="1" x14ac:dyDescent="0.2">
      <c r="A3" s="37"/>
      <c r="B3" s="37"/>
      <c r="C3" s="37"/>
      <c r="D3" s="37"/>
      <c r="E3" s="37"/>
      <c r="F3" s="37"/>
      <c r="G3" s="37"/>
      <c r="H3" s="37"/>
      <c r="J3" s="38" t="s">
        <v>51</v>
      </c>
      <c r="K3" s="38"/>
      <c r="L3" s="38"/>
      <c r="M3" s="38"/>
      <c r="N3" s="38"/>
    </row>
    <row r="4" spans="1:14" x14ac:dyDescent="0.2">
      <c r="J4" s="38"/>
      <c r="K4" s="38"/>
      <c r="L4" s="38"/>
      <c r="M4" s="38"/>
      <c r="N4" s="38"/>
    </row>
    <row r="5" spans="1:14" x14ac:dyDescent="0.2">
      <c r="J5" s="38"/>
      <c r="K5" s="38"/>
      <c r="L5" s="38"/>
      <c r="M5" s="38"/>
      <c r="N5" s="38"/>
    </row>
    <row r="6" spans="1:14" x14ac:dyDescent="0.2">
      <c r="J6" s="38"/>
      <c r="K6" s="38"/>
      <c r="L6" s="38"/>
      <c r="M6" s="38"/>
      <c r="N6" s="38"/>
    </row>
    <row r="7" spans="1:14" x14ac:dyDescent="0.2">
      <c r="J7" s="38"/>
      <c r="K7" s="38"/>
      <c r="L7" s="38"/>
      <c r="M7" s="38"/>
      <c r="N7" s="38"/>
    </row>
    <row r="8" spans="1:14" x14ac:dyDescent="0.2">
      <c r="J8" s="38"/>
      <c r="K8" s="38"/>
      <c r="L8" s="38"/>
      <c r="M8" s="38"/>
      <c r="N8" s="38"/>
    </row>
    <row r="9" spans="1:14" x14ac:dyDescent="0.2">
      <c r="K9" s="39" t="s">
        <v>59</v>
      </c>
      <c r="L9" s="40"/>
      <c r="M9" s="40"/>
      <c r="N9" s="40"/>
    </row>
    <row r="11" spans="1:14" x14ac:dyDescent="0.2">
      <c r="B11" s="41" t="s">
        <v>0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</row>
    <row r="12" spans="1:14" x14ac:dyDescent="0.2"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</row>
    <row r="13" spans="1:14" x14ac:dyDescent="0.2"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</row>
    <row r="14" spans="1:14" x14ac:dyDescent="0.2"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</row>
    <row r="15" spans="1:14" x14ac:dyDescent="0.2"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</row>
    <row r="16" spans="1:14" ht="15" x14ac:dyDescent="0.2">
      <c r="D16" s="36" t="s">
        <v>1</v>
      </c>
      <c r="E16" s="36"/>
      <c r="F16" s="36"/>
      <c r="G16" s="36"/>
      <c r="H16" s="36"/>
      <c r="I16" s="36"/>
      <c r="J16" s="36"/>
      <c r="K16" s="36"/>
    </row>
    <row r="17" spans="4:14" ht="15" x14ac:dyDescent="0.2">
      <c r="D17" s="36" t="s">
        <v>58</v>
      </c>
      <c r="E17" s="36"/>
      <c r="F17" s="36"/>
      <c r="G17" s="36"/>
      <c r="H17" s="36"/>
      <c r="I17" s="36"/>
      <c r="J17" s="36"/>
      <c r="K17" s="36"/>
    </row>
    <row r="18" spans="4:14" ht="15" x14ac:dyDescent="0.2">
      <c r="D18" s="4" t="s">
        <v>43</v>
      </c>
      <c r="E18" s="4"/>
      <c r="F18" s="4"/>
      <c r="G18" s="4"/>
      <c r="H18" s="5">
        <v>16</v>
      </c>
      <c r="I18" s="4" t="s">
        <v>49</v>
      </c>
      <c r="J18" s="4"/>
      <c r="K18" s="4"/>
    </row>
    <row r="19" spans="4:14" ht="15" x14ac:dyDescent="0.2">
      <c r="D19" s="36" t="s">
        <v>22</v>
      </c>
      <c r="E19" s="36"/>
      <c r="F19" s="36"/>
      <c r="G19" s="36"/>
      <c r="H19" s="36"/>
      <c r="I19" s="36"/>
      <c r="J19" s="36"/>
      <c r="K19" s="36"/>
    </row>
    <row r="32" spans="4:14" x14ac:dyDescent="0.2">
      <c r="N32" t="s">
        <v>26</v>
      </c>
    </row>
  </sheetData>
  <sheetProtection selectLockedCells="1" selectUnlockedCells="1"/>
  <mergeCells count="7">
    <mergeCell ref="D16:K16"/>
    <mergeCell ref="D17:K17"/>
    <mergeCell ref="D19:K19"/>
    <mergeCell ref="A2:H3"/>
    <mergeCell ref="J3:N8"/>
    <mergeCell ref="K9:N9"/>
    <mergeCell ref="B11:M15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H52"/>
  <sheetViews>
    <sheetView tabSelected="1" view="pageBreakPreview" topLeftCell="A4" zoomScale="90" zoomScaleNormal="90" zoomScaleSheetLayoutView="90" workbookViewId="0">
      <selection activeCell="U37" sqref="U37"/>
    </sheetView>
  </sheetViews>
  <sheetFormatPr defaultRowHeight="12.75" x14ac:dyDescent="0.2"/>
  <cols>
    <col min="1" max="1" width="8.28515625" customWidth="1"/>
    <col min="2" max="2" width="23.42578125" customWidth="1"/>
    <col min="3" max="6" width="5.85546875" customWidth="1"/>
    <col min="7" max="7" width="6.42578125" customWidth="1"/>
    <col min="8" max="13" width="5.85546875" customWidth="1"/>
    <col min="14" max="14" width="6.5703125" customWidth="1"/>
    <col min="15" max="28" width="5.85546875" customWidth="1"/>
    <col min="29" max="29" width="6.85546875" customWidth="1"/>
    <col min="30" max="33" width="5.85546875" customWidth="1"/>
    <col min="34" max="34" width="6.28515625" customWidth="1"/>
  </cols>
  <sheetData>
    <row r="1" spans="1:33" x14ac:dyDescent="0.2">
      <c r="A1" s="71" t="s">
        <v>2</v>
      </c>
      <c r="B1" s="71"/>
      <c r="C1" s="73" t="s">
        <v>3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ht="12.75" customHeight="1" x14ac:dyDescent="0.2">
      <c r="A2" s="71"/>
      <c r="B2" s="72"/>
      <c r="C2" s="56" t="s">
        <v>50</v>
      </c>
      <c r="D2" s="56" t="s">
        <v>36</v>
      </c>
      <c r="E2" s="56" t="s">
        <v>27</v>
      </c>
      <c r="F2" s="56" t="s">
        <v>28</v>
      </c>
      <c r="G2" s="56" t="s">
        <v>29</v>
      </c>
      <c r="H2" s="56" t="s">
        <v>30</v>
      </c>
      <c r="I2" s="56" t="s">
        <v>61</v>
      </c>
      <c r="J2" s="74" t="s">
        <v>53</v>
      </c>
      <c r="K2" s="56" t="s">
        <v>42</v>
      </c>
      <c r="L2" s="56" t="s">
        <v>25</v>
      </c>
      <c r="M2" s="56" t="s">
        <v>31</v>
      </c>
      <c r="N2" s="56" t="s">
        <v>56</v>
      </c>
      <c r="O2" s="56" t="s">
        <v>46</v>
      </c>
      <c r="P2" s="56" t="s">
        <v>32</v>
      </c>
      <c r="Q2" s="56" t="s">
        <v>4</v>
      </c>
      <c r="R2" s="56" t="s">
        <v>5</v>
      </c>
      <c r="S2" s="69" t="s">
        <v>6</v>
      </c>
      <c r="T2" s="44" t="s">
        <v>60</v>
      </c>
      <c r="U2" s="69" t="s">
        <v>57</v>
      </c>
      <c r="V2" s="44" t="s">
        <v>54</v>
      </c>
      <c r="W2" s="44" t="s">
        <v>33</v>
      </c>
      <c r="X2" s="44" t="s">
        <v>34</v>
      </c>
      <c r="Y2" s="69" t="s">
        <v>35</v>
      </c>
      <c r="Z2" s="69" t="s">
        <v>41</v>
      </c>
      <c r="AA2" s="44" t="s">
        <v>7</v>
      </c>
      <c r="AB2" s="56" t="s">
        <v>19</v>
      </c>
      <c r="AC2" s="77"/>
    </row>
    <row r="3" spans="1:33" x14ac:dyDescent="0.2">
      <c r="A3" s="71"/>
      <c r="B3" s="72"/>
      <c r="C3" s="57"/>
      <c r="D3" s="57"/>
      <c r="E3" s="57"/>
      <c r="F3" s="57"/>
      <c r="G3" s="57"/>
      <c r="H3" s="57"/>
      <c r="I3" s="57"/>
      <c r="J3" s="75"/>
      <c r="K3" s="57"/>
      <c r="L3" s="57"/>
      <c r="M3" s="57"/>
      <c r="N3" s="57"/>
      <c r="O3" s="57"/>
      <c r="P3" s="57"/>
      <c r="Q3" s="57"/>
      <c r="R3" s="57"/>
      <c r="S3" s="70"/>
      <c r="T3" s="45"/>
      <c r="U3" s="70"/>
      <c r="V3" s="45"/>
      <c r="W3" s="45"/>
      <c r="X3" s="45"/>
      <c r="Y3" s="70"/>
      <c r="Z3" s="70"/>
      <c r="AA3" s="45"/>
      <c r="AB3" s="57"/>
      <c r="AC3" s="77"/>
    </row>
    <row r="4" spans="1:33" ht="126.75" customHeight="1" x14ac:dyDescent="0.2">
      <c r="A4" s="71"/>
      <c r="B4" s="72"/>
      <c r="C4" s="57"/>
      <c r="D4" s="57"/>
      <c r="E4" s="57"/>
      <c r="F4" s="57"/>
      <c r="G4" s="57"/>
      <c r="H4" s="57"/>
      <c r="I4" s="57"/>
      <c r="J4" s="76"/>
      <c r="K4" s="57"/>
      <c r="L4" s="57"/>
      <c r="M4" s="57"/>
      <c r="N4" s="57"/>
      <c r="O4" s="57"/>
      <c r="P4" s="57"/>
      <c r="Q4" s="57"/>
      <c r="R4" s="57"/>
      <c r="S4" s="70"/>
      <c r="T4" s="46"/>
      <c r="U4" s="70"/>
      <c r="V4" s="46"/>
      <c r="W4" s="46"/>
      <c r="X4" s="46"/>
      <c r="Y4" s="70"/>
      <c r="Z4" s="70"/>
      <c r="AA4" s="46"/>
      <c r="AB4" s="57"/>
      <c r="AC4" s="77"/>
    </row>
    <row r="5" spans="1:33" x14ac:dyDescent="0.2">
      <c r="A5" s="78" t="s">
        <v>8</v>
      </c>
      <c r="B5" s="79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14"/>
      <c r="AC5" s="2"/>
    </row>
    <row r="6" spans="1:33" x14ac:dyDescent="0.2">
      <c r="A6" s="50" t="s">
        <v>23</v>
      </c>
      <c r="B6" s="51"/>
      <c r="C6" s="8"/>
      <c r="D6" s="8"/>
      <c r="E6" s="8">
        <v>5</v>
      </c>
      <c r="F6" s="8"/>
      <c r="G6" s="8">
        <v>160</v>
      </c>
      <c r="H6" s="8"/>
      <c r="I6" s="8"/>
      <c r="J6" s="8"/>
      <c r="K6" s="8"/>
      <c r="L6" s="8">
        <v>36</v>
      </c>
      <c r="M6" s="8">
        <v>5</v>
      </c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>
        <v>0.6</v>
      </c>
      <c r="AB6" s="20">
        <v>205</v>
      </c>
      <c r="AC6" s="2"/>
    </row>
    <row r="7" spans="1:33" x14ac:dyDescent="0.2">
      <c r="A7" s="52"/>
      <c r="B7" s="53"/>
      <c r="C7" s="9"/>
      <c r="D7" s="9"/>
      <c r="E7" s="9">
        <v>80</v>
      </c>
      <c r="F7" s="9"/>
      <c r="G7" s="9">
        <v>2560</v>
      </c>
      <c r="H7" s="9"/>
      <c r="I7" s="9"/>
      <c r="J7" s="9"/>
      <c r="K7" s="9"/>
      <c r="L7" s="9">
        <v>576</v>
      </c>
      <c r="M7" s="9">
        <v>80</v>
      </c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>
        <v>9.6</v>
      </c>
      <c r="AB7" s="21"/>
      <c r="AC7" s="2"/>
    </row>
    <row r="8" spans="1:33" x14ac:dyDescent="0.2">
      <c r="A8" s="50" t="s">
        <v>37</v>
      </c>
      <c r="B8" s="51"/>
      <c r="C8" s="8"/>
      <c r="D8" s="8"/>
      <c r="E8" s="8"/>
      <c r="F8" s="8"/>
      <c r="G8" s="8"/>
      <c r="H8" s="8"/>
      <c r="I8" s="8"/>
      <c r="J8" s="8"/>
      <c r="K8" s="8">
        <v>16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>
        <v>40</v>
      </c>
      <c r="Y8" s="8"/>
      <c r="Z8" s="8"/>
      <c r="AA8" s="8"/>
      <c r="AB8" s="23">
        <v>40</v>
      </c>
      <c r="AC8" s="2"/>
    </row>
    <row r="9" spans="1:33" x14ac:dyDescent="0.2">
      <c r="A9" s="80"/>
      <c r="B9" s="81"/>
      <c r="C9" s="10"/>
      <c r="D9" s="10"/>
      <c r="E9" s="10"/>
      <c r="F9" s="10"/>
      <c r="G9" s="10"/>
      <c r="H9" s="10"/>
      <c r="I9" s="10"/>
      <c r="J9" s="10"/>
      <c r="K9" s="10">
        <v>256</v>
      </c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>
        <v>1080</v>
      </c>
      <c r="Y9" s="10"/>
      <c r="Z9" s="10"/>
      <c r="AA9" s="10"/>
      <c r="AB9" s="14"/>
      <c r="AC9" s="2"/>
    </row>
    <row r="10" spans="1:33" x14ac:dyDescent="0.2">
      <c r="A10" s="50" t="s">
        <v>38</v>
      </c>
      <c r="B10" s="51"/>
      <c r="C10" s="8"/>
      <c r="D10" s="8"/>
      <c r="E10" s="8"/>
      <c r="F10" s="8"/>
      <c r="G10" s="8">
        <v>110</v>
      </c>
      <c r="H10" s="8"/>
      <c r="I10" s="8"/>
      <c r="J10" s="8"/>
      <c r="K10" s="8"/>
      <c r="L10" s="8"/>
      <c r="M10" s="8">
        <v>10</v>
      </c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>
        <v>2</v>
      </c>
      <c r="AA10" s="8"/>
      <c r="AB10" s="20">
        <v>180</v>
      </c>
      <c r="AC10" s="2"/>
    </row>
    <row r="11" spans="1:33" x14ac:dyDescent="0.2">
      <c r="A11" s="52"/>
      <c r="B11" s="53"/>
      <c r="C11" s="9"/>
      <c r="D11" s="9"/>
      <c r="E11" s="9"/>
      <c r="F11" s="9"/>
      <c r="G11" s="9">
        <v>1760</v>
      </c>
      <c r="H11" s="9"/>
      <c r="I11" s="9"/>
      <c r="J11" s="9"/>
      <c r="K11" s="9"/>
      <c r="L11" s="9"/>
      <c r="M11" s="9">
        <v>160</v>
      </c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>
        <v>32</v>
      </c>
      <c r="AA11" s="9"/>
      <c r="AB11" s="21"/>
      <c r="AC11" s="2"/>
    </row>
    <row r="12" spans="1:33" x14ac:dyDescent="0.2">
      <c r="A12" s="42" t="s">
        <v>9</v>
      </c>
      <c r="B12" s="43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22"/>
      <c r="AC12" s="2"/>
    </row>
    <row r="13" spans="1:33" x14ac:dyDescent="0.2">
      <c r="A13" s="50" t="s">
        <v>56</v>
      </c>
      <c r="B13" s="51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>
        <v>111</v>
      </c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20">
        <v>100</v>
      </c>
      <c r="AC13" s="2"/>
    </row>
    <row r="14" spans="1:33" x14ac:dyDescent="0.2">
      <c r="A14" s="52"/>
      <c r="B14" s="53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>
        <v>1778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21"/>
      <c r="AC14" s="2"/>
    </row>
    <row r="15" spans="1:33" x14ac:dyDescent="0.2">
      <c r="A15" s="42" t="s">
        <v>10</v>
      </c>
      <c r="B15" s="43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22"/>
      <c r="AC15" s="2"/>
    </row>
    <row r="16" spans="1:33" x14ac:dyDescent="0.2">
      <c r="A16" s="50" t="s">
        <v>24</v>
      </c>
      <c r="B16" s="51"/>
      <c r="C16" s="8">
        <v>43</v>
      </c>
      <c r="D16" s="8"/>
      <c r="E16" s="8"/>
      <c r="F16" s="8">
        <v>4</v>
      </c>
      <c r="G16" s="8"/>
      <c r="H16" s="8">
        <v>5</v>
      </c>
      <c r="I16" s="8"/>
      <c r="J16" s="8"/>
      <c r="K16" s="8"/>
      <c r="L16" s="8"/>
      <c r="M16" s="8"/>
      <c r="N16" s="8"/>
      <c r="O16" s="8"/>
      <c r="P16" s="8">
        <v>50</v>
      </c>
      <c r="Q16" s="8">
        <v>43</v>
      </c>
      <c r="R16" s="8">
        <v>10</v>
      </c>
      <c r="S16" s="8">
        <v>11</v>
      </c>
      <c r="T16" s="8"/>
      <c r="U16" s="8"/>
      <c r="V16" s="8"/>
      <c r="W16" s="24">
        <v>1.2</v>
      </c>
      <c r="X16" s="8"/>
      <c r="Y16" s="8"/>
      <c r="Z16" s="8"/>
      <c r="AA16" s="8">
        <v>0.4</v>
      </c>
      <c r="AB16" s="20">
        <v>250</v>
      </c>
      <c r="AC16" s="2"/>
    </row>
    <row r="17" spans="1:29" x14ac:dyDescent="0.2">
      <c r="A17" s="52"/>
      <c r="B17" s="53"/>
      <c r="C17" s="9">
        <v>688</v>
      </c>
      <c r="D17" s="9"/>
      <c r="E17" s="9"/>
      <c r="F17" s="9">
        <v>64</v>
      </c>
      <c r="G17" s="9"/>
      <c r="H17" s="9">
        <v>80</v>
      </c>
      <c r="I17" s="9"/>
      <c r="J17" s="9"/>
      <c r="K17" s="9"/>
      <c r="L17" s="9"/>
      <c r="M17" s="9"/>
      <c r="N17" s="9"/>
      <c r="O17" s="9"/>
      <c r="P17" s="9">
        <v>800</v>
      </c>
      <c r="Q17" s="9">
        <v>688</v>
      </c>
      <c r="R17" s="9">
        <v>160</v>
      </c>
      <c r="S17" s="9">
        <v>176</v>
      </c>
      <c r="T17" s="9"/>
      <c r="U17" s="9"/>
      <c r="V17" s="9"/>
      <c r="W17" s="9">
        <f>W16*'1 лист'!H18</f>
        <v>19.2</v>
      </c>
      <c r="X17" s="9"/>
      <c r="Y17" s="9"/>
      <c r="Z17" s="9"/>
      <c r="AA17" s="9">
        <v>6.4</v>
      </c>
      <c r="AB17" s="21"/>
      <c r="AC17" s="2"/>
    </row>
    <row r="18" spans="1:29" x14ac:dyDescent="0.2">
      <c r="A18" s="50" t="s">
        <v>39</v>
      </c>
      <c r="B18" s="51"/>
      <c r="C18" s="8"/>
      <c r="D18" s="8"/>
      <c r="E18" s="8">
        <v>5</v>
      </c>
      <c r="F18" s="8"/>
      <c r="G18" s="8">
        <v>24</v>
      </c>
      <c r="H18" s="8"/>
      <c r="I18" s="8"/>
      <c r="J18" s="8"/>
      <c r="K18" s="8"/>
      <c r="L18" s="8"/>
      <c r="M18" s="8"/>
      <c r="N18" s="8"/>
      <c r="O18" s="8"/>
      <c r="P18" s="8">
        <v>171</v>
      </c>
      <c r="Q18" s="8"/>
      <c r="R18" s="8"/>
      <c r="S18" s="8"/>
      <c r="T18" s="8"/>
      <c r="U18" s="8"/>
      <c r="V18" s="8"/>
      <c r="W18" s="8"/>
      <c r="X18" s="8"/>
      <c r="Y18" s="8"/>
      <c r="Z18" s="8"/>
      <c r="AA18" s="16">
        <v>1.5</v>
      </c>
      <c r="AB18" s="20">
        <v>150</v>
      </c>
      <c r="AC18" s="2"/>
    </row>
    <row r="19" spans="1:29" x14ac:dyDescent="0.2">
      <c r="A19" s="52"/>
      <c r="B19" s="53"/>
      <c r="C19" s="9"/>
      <c r="D19" s="9"/>
      <c r="E19" s="9">
        <v>80</v>
      </c>
      <c r="F19" s="9"/>
      <c r="G19" s="9">
        <v>384</v>
      </c>
      <c r="H19" s="9"/>
      <c r="I19" s="9"/>
      <c r="J19" s="9"/>
      <c r="K19" s="9"/>
      <c r="L19" s="9"/>
      <c r="M19" s="9"/>
      <c r="N19" s="9"/>
      <c r="O19" s="9"/>
      <c r="P19" s="9">
        <v>2736</v>
      </c>
      <c r="Q19" s="9"/>
      <c r="R19" s="9"/>
      <c r="S19" s="9"/>
      <c r="T19" s="9"/>
      <c r="U19" s="9"/>
      <c r="V19" s="9"/>
      <c r="W19" s="9"/>
      <c r="X19" s="9"/>
      <c r="Y19" s="9"/>
      <c r="Z19" s="9"/>
      <c r="AA19" s="34">
        <v>24</v>
      </c>
      <c r="AB19" s="21"/>
      <c r="AC19" s="2"/>
    </row>
    <row r="20" spans="1:29" x14ac:dyDescent="0.2">
      <c r="A20" s="50" t="s">
        <v>40</v>
      </c>
      <c r="B20" s="51"/>
      <c r="C20" s="8"/>
      <c r="D20" s="8">
        <v>65</v>
      </c>
      <c r="E20" s="8"/>
      <c r="F20" s="8">
        <v>4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>
        <v>11</v>
      </c>
      <c r="S20" s="8">
        <v>28</v>
      </c>
      <c r="T20" s="8"/>
      <c r="U20" s="8"/>
      <c r="V20" s="8"/>
      <c r="W20" s="8">
        <v>0.8</v>
      </c>
      <c r="X20" s="8"/>
      <c r="Y20" s="8"/>
      <c r="Z20" s="8"/>
      <c r="AA20" s="16">
        <v>0.4</v>
      </c>
      <c r="AB20" s="20">
        <v>80</v>
      </c>
      <c r="AC20" s="2"/>
    </row>
    <row r="21" spans="1:29" x14ac:dyDescent="0.2">
      <c r="A21" s="52"/>
      <c r="B21" s="53"/>
      <c r="C21" s="9"/>
      <c r="D21" s="9">
        <v>1040</v>
      </c>
      <c r="E21" s="9"/>
      <c r="F21" s="9">
        <v>64</v>
      </c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>
        <v>176</v>
      </c>
      <c r="S21" s="9">
        <v>448</v>
      </c>
      <c r="T21" s="9"/>
      <c r="U21" s="9"/>
      <c r="V21" s="9"/>
      <c r="W21" s="9">
        <f>W20*'1 лист'!H18</f>
        <v>12.8</v>
      </c>
      <c r="X21" s="9"/>
      <c r="Y21" s="9"/>
      <c r="Z21" s="9"/>
      <c r="AA21" s="34">
        <v>6.4</v>
      </c>
      <c r="AB21" s="21"/>
      <c r="AC21" s="2"/>
    </row>
    <row r="22" spans="1:29" x14ac:dyDescent="0.2">
      <c r="A22" s="50" t="s">
        <v>52</v>
      </c>
      <c r="B22" s="51"/>
      <c r="C22" s="8"/>
      <c r="D22" s="8"/>
      <c r="E22" s="8"/>
      <c r="F22" s="8">
        <v>4</v>
      </c>
      <c r="G22" s="8"/>
      <c r="H22" s="8"/>
      <c r="I22" s="8"/>
      <c r="J22" s="8">
        <v>73</v>
      </c>
      <c r="K22" s="8"/>
      <c r="L22" s="8"/>
      <c r="M22" s="8"/>
      <c r="N22" s="8"/>
      <c r="O22" s="8"/>
      <c r="P22" s="8"/>
      <c r="Q22" s="8"/>
      <c r="R22" s="8"/>
      <c r="S22" s="8"/>
      <c r="T22" s="35"/>
      <c r="W22" s="8"/>
      <c r="X22" s="8"/>
      <c r="Y22" s="8"/>
      <c r="Z22" s="8"/>
      <c r="AA22" s="8">
        <v>0.1</v>
      </c>
      <c r="AB22" s="20">
        <v>40</v>
      </c>
      <c r="AC22" s="2"/>
    </row>
    <row r="23" spans="1:29" x14ac:dyDescent="0.2">
      <c r="A23" s="52"/>
      <c r="B23" s="53"/>
      <c r="C23" s="9"/>
      <c r="D23" s="9"/>
      <c r="E23" s="9"/>
      <c r="F23" s="9">
        <v>64</v>
      </c>
      <c r="G23" s="9"/>
      <c r="H23" s="9"/>
      <c r="I23" s="9"/>
      <c r="J23" s="9">
        <v>1460</v>
      </c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>
        <v>2</v>
      </c>
      <c r="AB23" s="21"/>
      <c r="AC23" s="2"/>
    </row>
    <row r="24" spans="1:29" x14ac:dyDescent="0.2">
      <c r="A24" s="50" t="s">
        <v>21</v>
      </c>
      <c r="B24" s="51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>
        <v>40</v>
      </c>
      <c r="Z24" s="8"/>
      <c r="AA24" s="18"/>
      <c r="AB24" s="20">
        <v>36</v>
      </c>
      <c r="AC24" s="2"/>
    </row>
    <row r="25" spans="1:29" x14ac:dyDescent="0.2">
      <c r="A25" s="52"/>
      <c r="B25" s="53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>
        <v>580</v>
      </c>
      <c r="Z25" s="9"/>
      <c r="AA25" s="19"/>
      <c r="AB25" s="21"/>
      <c r="AC25" s="2"/>
    </row>
    <row r="26" spans="1:29" x14ac:dyDescent="0.2">
      <c r="A26" s="50" t="s">
        <v>45</v>
      </c>
      <c r="B26" s="51"/>
      <c r="C26" s="8"/>
      <c r="D26" s="8"/>
      <c r="E26" s="8"/>
      <c r="F26" s="8"/>
      <c r="G26" s="8"/>
      <c r="H26" s="8"/>
      <c r="I26" s="8"/>
      <c r="J26" s="8"/>
      <c r="K26" s="8"/>
      <c r="L26" s="8"/>
      <c r="M26" s="8">
        <v>10</v>
      </c>
      <c r="N26" s="8"/>
      <c r="O26" s="8">
        <v>18</v>
      </c>
      <c r="P26" s="8"/>
      <c r="Q26" s="8"/>
      <c r="R26" s="8"/>
      <c r="S26" s="8"/>
      <c r="T26" s="8"/>
      <c r="U26" s="8"/>
      <c r="V26" s="8">
        <v>0.2</v>
      </c>
      <c r="W26" s="8"/>
      <c r="X26" s="8"/>
      <c r="Y26" s="8"/>
      <c r="Z26" s="8"/>
      <c r="AA26" s="8"/>
      <c r="AB26" s="20">
        <v>180</v>
      </c>
      <c r="AC26" s="2"/>
    </row>
    <row r="27" spans="1:29" x14ac:dyDescent="0.2">
      <c r="A27" s="52"/>
      <c r="B27" s="53"/>
      <c r="C27" s="9"/>
      <c r="D27" s="9"/>
      <c r="E27" s="9"/>
      <c r="F27" s="9"/>
      <c r="G27" s="9"/>
      <c r="H27" s="9"/>
      <c r="I27" s="9"/>
      <c r="J27" s="9"/>
      <c r="K27" s="9"/>
      <c r="L27" s="9"/>
      <c r="M27" s="9">
        <v>160</v>
      </c>
      <c r="N27" s="9"/>
      <c r="O27" s="9">
        <v>288</v>
      </c>
      <c r="P27" s="9"/>
      <c r="Q27" s="9"/>
      <c r="R27" s="9"/>
      <c r="S27" s="9"/>
      <c r="T27" s="9"/>
      <c r="U27" s="9"/>
      <c r="V27" s="9">
        <v>3.2</v>
      </c>
      <c r="W27" s="9"/>
      <c r="X27" s="9"/>
      <c r="Y27" s="9"/>
      <c r="Z27" s="9"/>
      <c r="AA27" s="9"/>
      <c r="AB27" s="21"/>
      <c r="AC27" s="2"/>
    </row>
    <row r="28" spans="1:29" x14ac:dyDescent="0.2">
      <c r="A28" s="42" t="s">
        <v>11</v>
      </c>
      <c r="B28" s="43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22"/>
      <c r="AC28" s="2"/>
    </row>
    <row r="29" spans="1:29" x14ac:dyDescent="0.2">
      <c r="A29" s="50" t="s">
        <v>61</v>
      </c>
      <c r="B29" s="51"/>
      <c r="C29" s="8"/>
      <c r="D29" s="8"/>
      <c r="E29" s="8"/>
      <c r="F29" s="8"/>
      <c r="G29" s="8"/>
      <c r="H29" s="8"/>
      <c r="I29" s="8">
        <v>40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16"/>
      <c r="AB29" s="20">
        <v>109</v>
      </c>
      <c r="AC29" s="2"/>
    </row>
    <row r="30" spans="1:29" x14ac:dyDescent="0.2">
      <c r="A30" s="52"/>
      <c r="B30" s="53"/>
      <c r="C30" s="9"/>
      <c r="D30" s="9"/>
      <c r="E30" s="9"/>
      <c r="F30" s="9"/>
      <c r="G30" s="9"/>
      <c r="H30" s="9"/>
      <c r="I30" s="9">
        <v>640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7"/>
      <c r="AB30" s="21"/>
      <c r="AC30" s="2"/>
    </row>
    <row r="31" spans="1:29" x14ac:dyDescent="0.2">
      <c r="A31" s="50" t="s">
        <v>60</v>
      </c>
      <c r="B31" s="51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>
        <v>49</v>
      </c>
      <c r="U31" s="8"/>
      <c r="V31" s="8"/>
      <c r="W31" s="8"/>
      <c r="X31" s="8"/>
      <c r="Y31" s="8"/>
      <c r="Z31" s="8"/>
      <c r="AA31" s="8"/>
      <c r="AB31" s="20">
        <v>180</v>
      </c>
      <c r="AC31" s="2"/>
    </row>
    <row r="32" spans="1:29" x14ac:dyDescent="0.2">
      <c r="A32" s="52"/>
      <c r="B32" s="53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>
        <v>790</v>
      </c>
      <c r="U32" s="9"/>
      <c r="V32" s="9"/>
      <c r="W32" s="9"/>
      <c r="X32" s="9"/>
      <c r="Y32" s="9"/>
      <c r="Z32" s="9"/>
      <c r="AA32" s="9"/>
      <c r="AB32" s="21"/>
      <c r="AC32" s="2"/>
    </row>
    <row r="33" spans="1:34" x14ac:dyDescent="0.2">
      <c r="A33" s="50" t="s">
        <v>55</v>
      </c>
      <c r="B33" s="51"/>
      <c r="C33" s="8"/>
      <c r="D33" s="8"/>
      <c r="E33" s="8"/>
      <c r="F33" s="8"/>
      <c r="G33" s="8"/>
      <c r="H33" s="8"/>
      <c r="I33" s="8"/>
      <c r="J33" s="8"/>
      <c r="K33" s="8"/>
      <c r="L33" s="8"/>
      <c r="M33" s="8">
        <v>5</v>
      </c>
      <c r="N33" s="8"/>
      <c r="O33" s="8"/>
      <c r="P33" s="8"/>
      <c r="Q33" s="8"/>
      <c r="R33" s="8"/>
      <c r="S33" s="8"/>
      <c r="T33" s="8"/>
      <c r="U33" s="8">
        <v>0.3</v>
      </c>
      <c r="V33" s="8"/>
      <c r="W33" s="8"/>
      <c r="X33" s="8"/>
      <c r="Y33" s="8"/>
      <c r="Z33" s="8"/>
      <c r="AA33" s="8"/>
      <c r="AB33" s="20"/>
      <c r="AC33" s="2"/>
    </row>
    <row r="34" spans="1:34" x14ac:dyDescent="0.2">
      <c r="A34" s="52"/>
      <c r="B34" s="53"/>
      <c r="C34" s="9"/>
      <c r="D34" s="9"/>
      <c r="E34" s="9"/>
      <c r="F34" s="9"/>
      <c r="G34" s="9"/>
      <c r="H34" s="9"/>
      <c r="I34" s="9"/>
      <c r="J34" s="9"/>
      <c r="K34" s="9"/>
      <c r="L34" s="9"/>
      <c r="M34" s="9">
        <v>80</v>
      </c>
      <c r="N34" s="9"/>
      <c r="O34" s="9"/>
      <c r="P34" s="9"/>
      <c r="Q34" s="9"/>
      <c r="R34" s="9"/>
      <c r="S34" s="9"/>
      <c r="T34" s="9"/>
      <c r="U34" s="9">
        <v>4.8</v>
      </c>
      <c r="V34" s="9"/>
      <c r="W34" s="9"/>
      <c r="X34" s="9"/>
      <c r="Y34" s="9"/>
      <c r="Z34" s="9"/>
      <c r="AA34" s="9"/>
      <c r="AB34" s="21"/>
      <c r="AC34" s="2"/>
    </row>
    <row r="35" spans="1:34" x14ac:dyDescent="0.2">
      <c r="A35" s="54"/>
      <c r="B35" s="55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23"/>
      <c r="AC35" s="2"/>
    </row>
    <row r="36" spans="1:34" x14ac:dyDescent="0.2">
      <c r="A36" s="63"/>
      <c r="B36" s="64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2"/>
    </row>
    <row r="37" spans="1:34" x14ac:dyDescent="0.2">
      <c r="A37" s="65" t="s">
        <v>12</v>
      </c>
      <c r="B37" s="66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2"/>
    </row>
    <row r="38" spans="1:34" x14ac:dyDescent="0.2">
      <c r="A38" s="48"/>
      <c r="B38" s="49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2"/>
    </row>
    <row r="39" spans="1:34" x14ac:dyDescent="0.2">
      <c r="A39" s="48"/>
      <c r="B39" s="49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2"/>
    </row>
    <row r="40" spans="1:34" x14ac:dyDescent="0.2">
      <c r="A40" s="67"/>
      <c r="B40" s="68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2"/>
    </row>
    <row r="41" spans="1:34" x14ac:dyDescent="0.2">
      <c r="A41" s="58" t="s">
        <v>13</v>
      </c>
      <c r="B41" s="59"/>
      <c r="C41" s="15">
        <f>C6+C8+C10+C13+C16+C18+C20+C22+C24+C26+C29+C31+C33</f>
        <v>43</v>
      </c>
      <c r="D41" s="15">
        <f t="shared" ref="D41:Z41" si="0">D6+D8+D10+D13+D16+D18+D20+D22+D24+D26+D29+D31+D33</f>
        <v>65</v>
      </c>
      <c r="E41" s="15">
        <f t="shared" si="0"/>
        <v>10</v>
      </c>
      <c r="F41" s="15">
        <f t="shared" si="0"/>
        <v>12</v>
      </c>
      <c r="G41" s="15">
        <v>294</v>
      </c>
      <c r="H41" s="15">
        <f t="shared" si="0"/>
        <v>5</v>
      </c>
      <c r="I41" s="15">
        <v>40</v>
      </c>
      <c r="J41" s="15">
        <v>73</v>
      </c>
      <c r="K41" s="15">
        <f t="shared" si="0"/>
        <v>16</v>
      </c>
      <c r="L41" s="15">
        <f t="shared" si="0"/>
        <v>36</v>
      </c>
      <c r="M41" s="15">
        <f t="shared" si="0"/>
        <v>30</v>
      </c>
      <c r="N41" s="15">
        <v>111</v>
      </c>
      <c r="O41" s="15">
        <f t="shared" si="0"/>
        <v>18</v>
      </c>
      <c r="P41" s="15">
        <f t="shared" si="0"/>
        <v>221</v>
      </c>
      <c r="Q41" s="15">
        <f t="shared" si="0"/>
        <v>43</v>
      </c>
      <c r="R41" s="15">
        <f t="shared" si="0"/>
        <v>21</v>
      </c>
      <c r="S41" s="15">
        <f t="shared" si="0"/>
        <v>39</v>
      </c>
      <c r="T41" s="15">
        <v>49</v>
      </c>
      <c r="U41" s="15">
        <v>0.3</v>
      </c>
      <c r="V41" s="15">
        <v>0.2</v>
      </c>
      <c r="W41" s="15">
        <f t="shared" si="0"/>
        <v>2</v>
      </c>
      <c r="X41" s="15">
        <v>40</v>
      </c>
      <c r="Y41" s="15">
        <v>40</v>
      </c>
      <c r="Z41" s="15">
        <f t="shared" si="0"/>
        <v>2</v>
      </c>
      <c r="AA41" s="15">
        <v>3</v>
      </c>
      <c r="AB41" s="15"/>
      <c r="AC41" s="2"/>
    </row>
    <row r="42" spans="1:34" x14ac:dyDescent="0.2">
      <c r="A42" s="26" t="s">
        <v>47</v>
      </c>
      <c r="B42" s="25"/>
      <c r="C42" s="30">
        <f>C41/1000</f>
        <v>4.2999999999999997E-2</v>
      </c>
      <c r="D42" s="30">
        <f t="shared" ref="D42:AA42" si="1">D41/1000</f>
        <v>6.5000000000000002E-2</v>
      </c>
      <c r="E42" s="30">
        <f t="shared" si="1"/>
        <v>0.01</v>
      </c>
      <c r="F42" s="30">
        <f t="shared" si="1"/>
        <v>1.2E-2</v>
      </c>
      <c r="G42" s="30">
        <f t="shared" si="1"/>
        <v>0.29399999999999998</v>
      </c>
      <c r="H42" s="30">
        <f t="shared" si="1"/>
        <v>5.0000000000000001E-3</v>
      </c>
      <c r="I42" s="33">
        <v>0.04</v>
      </c>
      <c r="J42" s="30">
        <v>7.2999999999999995E-2</v>
      </c>
      <c r="K42" s="30">
        <f t="shared" si="1"/>
        <v>1.6E-2</v>
      </c>
      <c r="L42" s="30">
        <f t="shared" si="1"/>
        <v>3.5999999999999997E-2</v>
      </c>
      <c r="M42" s="30">
        <f t="shared" si="1"/>
        <v>0.03</v>
      </c>
      <c r="N42" s="33">
        <v>0</v>
      </c>
      <c r="O42" s="30">
        <f t="shared" si="1"/>
        <v>1.7999999999999999E-2</v>
      </c>
      <c r="P42" s="30">
        <f t="shared" si="1"/>
        <v>0.221</v>
      </c>
      <c r="Q42" s="30">
        <f t="shared" si="1"/>
        <v>4.2999999999999997E-2</v>
      </c>
      <c r="R42" s="30">
        <f t="shared" si="1"/>
        <v>2.1000000000000001E-2</v>
      </c>
      <c r="S42" s="30">
        <f t="shared" si="1"/>
        <v>3.9E-2</v>
      </c>
      <c r="T42" s="30">
        <v>0</v>
      </c>
      <c r="U42" s="30">
        <v>0</v>
      </c>
      <c r="V42" s="30">
        <v>0</v>
      </c>
      <c r="W42" s="30">
        <f t="shared" si="1"/>
        <v>2E-3</v>
      </c>
      <c r="X42" s="30">
        <v>0.04</v>
      </c>
      <c r="Y42" s="30">
        <v>0.04</v>
      </c>
      <c r="Z42" s="30">
        <f t="shared" si="1"/>
        <v>2E-3</v>
      </c>
      <c r="AA42" s="30">
        <f t="shared" si="1"/>
        <v>3.0000000000000001E-3</v>
      </c>
      <c r="AB42" s="15"/>
      <c r="AC42" s="2"/>
    </row>
    <row r="43" spans="1:34" x14ac:dyDescent="0.2">
      <c r="A43" s="60" t="s">
        <v>48</v>
      </c>
      <c r="B43" s="59"/>
      <c r="C43" s="31">
        <v>0.68799999999999994</v>
      </c>
      <c r="D43" s="31">
        <v>1.04</v>
      </c>
      <c r="E43" s="31">
        <v>0.16</v>
      </c>
      <c r="F43" s="31">
        <v>0.192</v>
      </c>
      <c r="G43" s="31">
        <v>5.1180000000000003</v>
      </c>
      <c r="H43" s="31">
        <v>0.08</v>
      </c>
      <c r="I43" s="31">
        <v>0.64</v>
      </c>
      <c r="J43" s="31">
        <v>1.1679999999999999</v>
      </c>
      <c r="K43" s="31">
        <v>0.25600000000000001</v>
      </c>
      <c r="L43" s="31">
        <v>0.57599999999999996</v>
      </c>
      <c r="M43" s="31">
        <v>0.48</v>
      </c>
      <c r="N43" s="31">
        <v>1.778</v>
      </c>
      <c r="O43" s="31">
        <v>0.28799999999999998</v>
      </c>
      <c r="P43" s="31">
        <v>3.536</v>
      </c>
      <c r="Q43" s="31">
        <v>0.68799999999999994</v>
      </c>
      <c r="R43" s="31">
        <v>0.33600000000000002</v>
      </c>
      <c r="S43" s="31">
        <v>0.624</v>
      </c>
      <c r="T43" s="31">
        <v>0.79</v>
      </c>
      <c r="U43" s="31">
        <v>5.0000000000000001E-3</v>
      </c>
      <c r="V43" s="31">
        <v>3.0000000000000001E-3</v>
      </c>
      <c r="W43" s="31">
        <v>3.2000000000000001E-2</v>
      </c>
      <c r="X43" s="31">
        <v>1.08</v>
      </c>
      <c r="Y43" s="31">
        <v>0.57999999999999996</v>
      </c>
      <c r="Z43" s="31">
        <v>3.2000000000000001E-2</v>
      </c>
      <c r="AA43" s="31">
        <v>4.8000000000000001E-2</v>
      </c>
      <c r="AB43" s="15"/>
      <c r="AC43" s="2"/>
    </row>
    <row r="44" spans="1:34" x14ac:dyDescent="0.2">
      <c r="A44" s="27" t="s">
        <v>20</v>
      </c>
      <c r="B44" s="28"/>
      <c r="C44" s="32">
        <v>0.73099999999999998</v>
      </c>
      <c r="D44" s="32">
        <v>1.105</v>
      </c>
      <c r="E44" s="32">
        <v>0.17</v>
      </c>
      <c r="F44" s="32">
        <v>0.20399999999999999</v>
      </c>
      <c r="G44" s="32">
        <v>5.4119999999999999</v>
      </c>
      <c r="H44" s="32">
        <v>8.5000000000000006E-2</v>
      </c>
      <c r="I44" s="32">
        <v>0.64</v>
      </c>
      <c r="J44" s="32">
        <v>1.2410000000000001</v>
      </c>
      <c r="K44" s="32">
        <v>0.27200000000000002</v>
      </c>
      <c r="L44" s="32">
        <v>0.61199999999999999</v>
      </c>
      <c r="M44" s="32">
        <v>0.51</v>
      </c>
      <c r="N44" s="32">
        <v>1.778</v>
      </c>
      <c r="O44" s="32">
        <v>0.30599999999999999</v>
      </c>
      <c r="P44" s="32">
        <v>3.7570000000000001</v>
      </c>
      <c r="Q44" s="32">
        <v>0.73099999999999998</v>
      </c>
      <c r="R44" s="32">
        <v>0.35699999999999998</v>
      </c>
      <c r="S44" s="32">
        <v>0.66300000000000003</v>
      </c>
      <c r="T44" s="32">
        <v>0.79</v>
      </c>
      <c r="U44" s="32">
        <v>5.0000000000000001E-3</v>
      </c>
      <c r="V44" s="32">
        <v>3.0000000000000001E-3</v>
      </c>
      <c r="W44" s="32">
        <v>3.4000000000000002E-2</v>
      </c>
      <c r="X44" s="32">
        <v>1.1200000000000001</v>
      </c>
      <c r="Y44" s="32">
        <v>0.62</v>
      </c>
      <c r="Z44" s="32">
        <v>3.4000000000000002E-2</v>
      </c>
      <c r="AA44" s="32">
        <v>5.0999999999999997E-2</v>
      </c>
      <c r="AB44" s="29">
        <f>AB42+AB43</f>
        <v>0</v>
      </c>
      <c r="AC44" s="2"/>
    </row>
    <row r="45" spans="1:34" x14ac:dyDescent="0.2">
      <c r="A45" s="61" t="s">
        <v>15</v>
      </c>
      <c r="B45" s="62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2"/>
    </row>
    <row r="46" spans="1:34" x14ac:dyDescent="0.2">
      <c r="A46" s="47" t="s">
        <v>16</v>
      </c>
      <c r="B46" s="47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2"/>
    </row>
    <row r="47" spans="1:34" x14ac:dyDescent="0.2">
      <c r="A47" s="47" t="s">
        <v>17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1"/>
      <c r="AH47" s="2"/>
    </row>
    <row r="48" spans="1:34" x14ac:dyDescent="0.2">
      <c r="A48" s="49" t="s">
        <v>18</v>
      </c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1"/>
      <c r="AH48" s="2"/>
    </row>
    <row r="52" spans="3:30" x14ac:dyDescent="0.2"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</sheetData>
  <sheetProtection selectLockedCells="1" selectUnlockedCells="1"/>
  <mergeCells count="58">
    <mergeCell ref="A16:B17"/>
    <mergeCell ref="A18:B19"/>
    <mergeCell ref="A12:B12"/>
    <mergeCell ref="A15:B15"/>
    <mergeCell ref="A5:B5"/>
    <mergeCell ref="A8:B9"/>
    <mergeCell ref="Z2:Z4"/>
    <mergeCell ref="AB2:AB4"/>
    <mergeCell ref="A6:B7"/>
    <mergeCell ref="C2:C4"/>
    <mergeCell ref="A10:B11"/>
    <mergeCell ref="A13:B14"/>
    <mergeCell ref="Y2:Y4"/>
    <mergeCell ref="V2:V4"/>
    <mergeCell ref="I2:I4"/>
    <mergeCell ref="A1:B4"/>
    <mergeCell ref="C1:AG1"/>
    <mergeCell ref="O2:O4"/>
    <mergeCell ref="J2:J4"/>
    <mergeCell ref="AC2:AC4"/>
    <mergeCell ref="K2:K4"/>
    <mergeCell ref="L2:L4"/>
    <mergeCell ref="F2:F4"/>
    <mergeCell ref="G2:G4"/>
    <mergeCell ref="N2:N4"/>
    <mergeCell ref="S2:S4"/>
    <mergeCell ref="U2:U4"/>
    <mergeCell ref="P2:P4"/>
    <mergeCell ref="A39:B39"/>
    <mergeCell ref="A40:B40"/>
    <mergeCell ref="AA2:AA4"/>
    <mergeCell ref="R2:R4"/>
    <mergeCell ref="D2:D4"/>
    <mergeCell ref="E2:E4"/>
    <mergeCell ref="Q2:Q4"/>
    <mergeCell ref="H2:H4"/>
    <mergeCell ref="X2:X4"/>
    <mergeCell ref="W2:W4"/>
    <mergeCell ref="A29:B30"/>
    <mergeCell ref="A31:B32"/>
    <mergeCell ref="M2:M4"/>
    <mergeCell ref="A48:AF48"/>
    <mergeCell ref="A41:B41"/>
    <mergeCell ref="A43:B43"/>
    <mergeCell ref="A45:B45"/>
    <mergeCell ref="A46:B46"/>
    <mergeCell ref="A36:B36"/>
    <mergeCell ref="A37:B37"/>
    <mergeCell ref="A28:B28"/>
    <mergeCell ref="T2:T4"/>
    <mergeCell ref="A47:AF47"/>
    <mergeCell ref="A38:B38"/>
    <mergeCell ref="A33:B34"/>
    <mergeCell ref="A20:B21"/>
    <mergeCell ref="A22:B23"/>
    <mergeCell ref="A24:B25"/>
    <mergeCell ref="A26:B27"/>
    <mergeCell ref="A35:B35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9" firstPageNumber="0" orientation="landscape" r:id="rId1"/>
  <headerFooter alignWithMargins="0"/>
  <colBreaks count="1" manualBreakCount="1">
    <brk id="33" max="1048575" man="1"/>
  </colBreak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2" t="s">
        <v>13</v>
      </c>
      <c r="B36" s="82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2" t="s">
        <v>14</v>
      </c>
      <c r="B37" s="82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2" t="s">
        <v>15</v>
      </c>
      <c r="B38" s="82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2" t="s">
        <v>16</v>
      </c>
      <c r="B39" s="82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2" t="s">
        <v>17</v>
      </c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</row>
    <row r="41" spans="1:27" x14ac:dyDescent="0.2">
      <c r="A41" s="83" t="s">
        <v>18</v>
      </c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2025-12-03T06:14:22Z</cp:lastPrinted>
  <dcterms:created xsi:type="dcterms:W3CDTF">2014-01-10T09:09:57Z</dcterms:created>
  <dcterms:modified xsi:type="dcterms:W3CDTF">2025-12-15T21:20:06Z</dcterms:modified>
</cp:coreProperties>
</file>