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3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сад\Desktop\на сайт\меню\"/>
    </mc:Choice>
  </mc:AlternateContent>
  <xr:revisionPtr revIDLastSave="0" documentId="8_{21823EDB-ED7B-4E8C-BBF7-6486CC2A1EB8}" xr6:coauthVersionLast="45" xr6:coauthVersionMax="45" xr10:uidLastSave="{00000000-0000-0000-0000-000000000000}"/>
  <bookViews>
    <workbookView xWindow="-120" yWindow="-120" windowWidth="20730" windowHeight="11160" activeTab="1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лист'!$A$1:$AF$47</definedName>
  </definedNames>
  <calcPr calcId="191029" refMode="R1C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AA30" i="2" l="1"/>
  <c r="AA23" i="2"/>
  <c r="AA21" i="2"/>
  <c r="AA19" i="2"/>
  <c r="AA7" i="2"/>
  <c r="D40" i="2"/>
  <c r="D41" i="2" s="1"/>
  <c r="E40" i="2"/>
  <c r="E41" i="2"/>
  <c r="F41" i="2"/>
  <c r="H40" i="2"/>
  <c r="H41" i="2" s="1"/>
  <c r="I40" i="2"/>
  <c r="I41" i="2" s="1"/>
  <c r="J41" i="2"/>
  <c r="K40" i="2"/>
  <c r="K41" i="2"/>
  <c r="L40" i="2"/>
  <c r="L41" i="2"/>
  <c r="M40" i="2"/>
  <c r="M41" i="2"/>
  <c r="N40" i="2"/>
  <c r="N41" i="2"/>
  <c r="O40" i="2"/>
  <c r="O41" i="2"/>
  <c r="P41" i="2"/>
  <c r="Q40" i="2"/>
  <c r="Q41" i="2" s="1"/>
  <c r="S40" i="2"/>
  <c r="S41" i="2" s="1"/>
  <c r="T40" i="2"/>
  <c r="T41" i="2" s="1"/>
  <c r="V40" i="2"/>
  <c r="V41" i="2" s="1"/>
  <c r="Y40" i="2"/>
  <c r="Y41" i="2" s="1"/>
  <c r="Z40" i="2"/>
  <c r="Z41" i="2" s="1"/>
  <c r="AB40" i="2"/>
  <c r="AB41" i="2" s="1"/>
  <c r="C40" i="2"/>
  <c r="C41" i="2" s="1"/>
</calcChain>
</file>

<file path=xl/sharedStrings.xml><?xml version="1.0" encoding="utf-8"?>
<sst xmlns="http://purl.oclc.org/ooxml/spreadsheetml/main" count="71" uniqueCount="65">
  <si>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</si>
  <si>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</si>
  <si>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</si>
  <si>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</si>
  <si>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Завтрак</t>
  </si>
  <si>
    <t>Второй завтрак</t>
  </si>
  <si>
    <t>Обед</t>
  </si>
  <si>
    <t>Полдник</t>
  </si>
  <si>
    <t>Ужин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</si>
  <si>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</si>
  <si>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</si>
  <si>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</si>
  <si>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</si>
  <si>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</si>
  <si>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</si>
  <si>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</si>
  <si>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>творог</t>
  </si>
  <si>
    <t xml:space="preserve">Итого к выдаче: </t>
  </si>
  <si>
    <t>Хлеб ржаной</t>
  </si>
  <si>
    <t>Группа питания      Сад</t>
  </si>
  <si>
    <t>2 вт</t>
  </si>
  <si>
    <t>перловка</t>
  </si>
  <si>
    <t>масло раст.</t>
  </si>
  <si>
    <t>томат</t>
  </si>
  <si>
    <t>куры</t>
  </si>
  <si>
    <t>мука</t>
  </si>
  <si>
    <t>картофель</t>
  </si>
  <si>
    <t>лук</t>
  </si>
  <si>
    <t>морковь</t>
  </si>
  <si>
    <t>хлеб пш.</t>
  </si>
  <si>
    <t>хлеб рж.</t>
  </si>
  <si>
    <t>кофе</t>
  </si>
  <si>
    <t>соль</t>
  </si>
  <si>
    <t>сырники творожные с маслом</t>
  </si>
  <si>
    <t>чай</t>
  </si>
  <si>
    <t>,</t>
  </si>
  <si>
    <t>Суп молочный с вермешелью</t>
  </si>
  <si>
    <t>Кофейный напк с сгущ.молок.</t>
  </si>
  <si>
    <t>Яйцо</t>
  </si>
  <si>
    <t>хлеб в\с (батон)</t>
  </si>
  <si>
    <t>Рассольник на курином бульоне</t>
  </si>
  <si>
    <t>чай с сахаром</t>
  </si>
  <si>
    <t>масло слив.</t>
  </si>
  <si>
    <t>молоко</t>
  </si>
  <si>
    <t>молоко сгущ.</t>
  </si>
  <si>
    <t xml:space="preserve"> сметана</t>
  </si>
  <si>
    <t>макароны</t>
  </si>
  <si>
    <t xml:space="preserve">сахар </t>
  </si>
  <si>
    <t>огурец сол.</t>
  </si>
  <si>
    <t>лимон. к-та</t>
  </si>
  <si>
    <t xml:space="preserve">          Учреждение:                 МДОУ Светлогорский д/с</t>
  </si>
  <si>
    <t xml:space="preserve">Количество довольствующих   </t>
  </si>
  <si>
    <t>яйцо  шт</t>
  </si>
  <si>
    <t>Суточная проба</t>
  </si>
  <si>
    <t>Детский сад</t>
  </si>
  <si>
    <t>Сухофрукты</t>
  </si>
  <si>
    <t>Капуста тушеная</t>
  </si>
  <si>
    <t>Капуста свежая</t>
  </si>
  <si>
    <t>человека</t>
  </si>
  <si>
    <t xml:space="preserve">Утверждаю:         зав. Н.М. Шипилова   </t>
  </si>
  <si>
    <t xml:space="preserve">Компот из с\ф </t>
  </si>
  <si>
    <t>Котлета куриная</t>
  </si>
  <si>
    <t>Яблоко</t>
  </si>
  <si>
    <t>на''23" Декабря 2025 г.</t>
  </si>
  <si>
    <t>23" Декабря  2025 г.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</si>
</sst>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0.0"/>
    <numFmt numFmtId="176" formatCode="0.000"/>
  </numFmts>
  <fonts count="10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sz val="8"/>
      <name val="Arial Cyr"/>
      <family val="2"/>
      <charset val="204"/>
    </font>
    <font>
      <sz val="9"/>
      <name val="Arial Cyr"/>
      <family val="2"/>
      <charset val="204"/>
    </font>
    <font>
      <b/>
      <sz val="9"/>
      <name val="Arial Narrow"/>
      <family val="2"/>
      <charset val="1"/>
    </font>
    <font>
      <b/>
      <sz val="9"/>
      <name val="Arial Cyr"/>
      <family val="2"/>
      <charset val="204"/>
    </font>
    <font>
      <sz val="9"/>
      <name val="Arial Cyr"/>
      <charset val="204"/>
    </font>
    <font>
      <b/>
      <sz val="9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start/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hair">
        <color indexed="8"/>
      </start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/>
      <diagonal/>
    </border>
    <border>
      <start style="thin">
        <color indexed="64"/>
      </start>
      <end/>
      <top style="hair">
        <color indexed="8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8"/>
      </bottom>
      <diagonal/>
    </border>
    <border>
      <start style="thin">
        <color indexed="64"/>
      </start>
      <end/>
      <top style="thin">
        <color indexed="64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thin">
        <color indexed="64"/>
      </bottom>
      <diagonal/>
    </border>
    <border>
      <start style="thin">
        <color indexed="64"/>
      </start>
      <end/>
      <top style="hair">
        <color indexed="8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/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 style="hair">
        <color indexed="8"/>
      </end>
      <top style="thin">
        <color indexed="64"/>
      </top>
      <bottom style="thin">
        <color indexed="64"/>
      </bottom>
      <diagonal/>
    </border>
    <border>
      <start style="hair">
        <color indexed="8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hair">
        <color indexed="8"/>
      </end>
      <top/>
      <bottom/>
      <diagonal/>
    </border>
    <border>
      <start style="hair">
        <color indexed="8"/>
      </start>
      <end/>
      <top/>
      <bottom/>
      <diagonal/>
    </border>
    <border>
      <start style="hair">
        <color indexed="8"/>
      </start>
      <end style="hair">
        <color indexed="8"/>
      </end>
      <top/>
      <bottom style="hair">
        <color indexed="8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hair">
        <color indexed="8"/>
      </end>
      <top/>
      <bottom/>
      <diagonal/>
    </border>
    <border>
      <start style="thin">
        <color indexed="64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/>
      <end/>
      <top style="hair">
        <color indexed="8"/>
      </top>
      <bottom style="hair">
        <color indexed="8"/>
      </bottom>
      <diagonal/>
    </border>
    <border>
      <start/>
      <end/>
      <top style="hair">
        <color indexed="8"/>
      </top>
      <bottom style="thin">
        <color indexed="64"/>
      </bottom>
      <diagonal/>
    </border>
    <border>
      <start style="thin">
        <color indexed="64"/>
      </start>
      <end style="hair">
        <color indexed="8"/>
      </end>
      <top/>
      <bottom style="hair">
        <color indexed="8"/>
      </bottom>
      <diagonal/>
    </border>
    <border>
      <start style="hair">
        <color indexed="8"/>
      </start>
      <end/>
      <top/>
      <bottom style="hair">
        <color indexed="8"/>
      </bottom>
      <diagonal/>
    </border>
    <border>
      <start style="hair">
        <color indexed="8"/>
      </start>
      <end style="hair">
        <color indexed="8"/>
      </end>
      <top style="hair">
        <color indexed="8"/>
      </top>
      <bottom/>
      <diagonal/>
    </border>
    <border>
      <start style="hair">
        <color indexed="8"/>
      </start>
      <end/>
      <top style="hair">
        <color indexed="8"/>
      </top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1" xfId="0" applyBorder="1"/>
    <xf numFmtId="0" fontId="0" fillId="0" borderId="2" xfId="0" applyBorder="1"/>
    <xf numFmtId="49" fontId="0" fillId="0" borderId="1" xfId="0" applyNumberFormat="1" applyBorder="1"/>
    <xf numFmtId="49" fontId="0" fillId="0" borderId="0" xfId="0" applyNumberFormat="1" applyBorder="1"/>
    <xf numFmtId="0" fontId="4" fillId="0" borderId="1" xfId="0" applyFont="1" applyBorder="1"/>
    <xf numFmtId="2" fontId="0" fillId="0" borderId="0" xfId="0" applyNumberFormat="1"/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top" textRotation="255"/>
    </xf>
    <xf numFmtId="0" fontId="5" fillId="0" borderId="0" xfId="0" applyFont="1"/>
    <xf numFmtId="0" fontId="6" fillId="0" borderId="5" xfId="0" applyFont="1" applyBorder="1" applyAlignment="1">
      <alignment horizontal="center" vertical="top" textRotation="255"/>
    </xf>
    <xf numFmtId="0" fontId="6" fillId="0" borderId="6" xfId="0" applyFont="1" applyBorder="1" applyAlignment="1">
      <alignment horizontal="center" vertical="top" textRotation="255"/>
    </xf>
    <xf numFmtId="0" fontId="7" fillId="0" borderId="7" xfId="0" applyFont="1" applyBorder="1"/>
    <xf numFmtId="0" fontId="7" fillId="0" borderId="8" xfId="0" applyFont="1" applyBorder="1"/>
    <xf numFmtId="0" fontId="5" fillId="0" borderId="7" xfId="0" applyFont="1" applyBorder="1"/>
    <xf numFmtId="0" fontId="5" fillId="2" borderId="9" xfId="0" applyFont="1" applyFill="1" applyBorder="1"/>
    <xf numFmtId="0" fontId="5" fillId="2" borderId="10" xfId="0" applyFont="1" applyFill="1" applyBorder="1"/>
    <xf numFmtId="0" fontId="5" fillId="0" borderId="9" xfId="0" applyFont="1" applyBorder="1"/>
    <xf numFmtId="0" fontId="5" fillId="2" borderId="11" xfId="0" applyFont="1" applyFill="1" applyBorder="1"/>
    <xf numFmtId="1" fontId="5" fillId="2" borderId="11" xfId="0" applyNumberFormat="1" applyFont="1" applyFill="1" applyBorder="1"/>
    <xf numFmtId="0" fontId="5" fillId="2" borderId="12" xfId="0" applyFont="1" applyFill="1" applyBorder="1"/>
    <xf numFmtId="0" fontId="5" fillId="0" borderId="11" xfId="0" applyFont="1" applyBorder="1"/>
    <xf numFmtId="0" fontId="5" fillId="2" borderId="5" xfId="0" applyFont="1" applyFill="1" applyBorder="1"/>
    <xf numFmtId="0" fontId="5" fillId="2" borderId="13" xfId="0" applyFont="1" applyFill="1" applyBorder="1"/>
    <xf numFmtId="0" fontId="5" fillId="0" borderId="5" xfId="0" applyFont="1" applyBorder="1"/>
    <xf numFmtId="16" fontId="5" fillId="2" borderId="9" xfId="0" applyNumberFormat="1" applyFont="1" applyFill="1" applyBorder="1"/>
    <xf numFmtId="174" fontId="5" fillId="2" borderId="9" xfId="0" applyNumberFormat="1" applyFont="1" applyFill="1" applyBorder="1"/>
    <xf numFmtId="2" fontId="5" fillId="2" borderId="9" xfId="0" applyNumberFormat="1" applyFont="1" applyFill="1" applyBorder="1"/>
    <xf numFmtId="16" fontId="5" fillId="2" borderId="11" xfId="0" applyNumberFormat="1" applyFont="1" applyFill="1" applyBorder="1"/>
    <xf numFmtId="174" fontId="5" fillId="2" borderId="11" xfId="0" applyNumberFormat="1" applyFont="1" applyFill="1" applyBorder="1"/>
    <xf numFmtId="2" fontId="5" fillId="2" borderId="11" xfId="0" applyNumberFormat="1" applyFont="1" applyFill="1" applyBorder="1"/>
    <xf numFmtId="0" fontId="5" fillId="0" borderId="9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16" fontId="5" fillId="0" borderId="11" xfId="0" applyNumberFormat="1" applyFont="1" applyBorder="1"/>
    <xf numFmtId="0" fontId="5" fillId="2" borderId="6" xfId="0" applyFont="1" applyFill="1" applyBorder="1"/>
    <xf numFmtId="0" fontId="5" fillId="2" borderId="14" xfId="0" applyFont="1" applyFill="1" applyBorder="1"/>
    <xf numFmtId="0" fontId="5" fillId="0" borderId="6" xfId="0" applyFont="1" applyBorder="1"/>
    <xf numFmtId="0" fontId="5" fillId="2" borderId="15" xfId="0" applyFont="1" applyFill="1" applyBorder="1"/>
    <xf numFmtId="0" fontId="5" fillId="2" borderId="16" xfId="0" applyFont="1" applyFill="1" applyBorder="1"/>
    <xf numFmtId="0" fontId="5" fillId="0" borderId="15" xfId="0" applyFont="1" applyBorder="1"/>
    <xf numFmtId="0" fontId="5" fillId="0" borderId="16" xfId="0" applyFont="1" applyBorder="1"/>
    <xf numFmtId="0" fontId="5" fillId="0" borderId="8" xfId="0" applyFont="1" applyBorder="1"/>
    <xf numFmtId="0" fontId="5" fillId="0" borderId="17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0" fontId="5" fillId="0" borderId="19" xfId="0" applyFont="1" applyBorder="1"/>
    <xf numFmtId="1" fontId="5" fillId="0" borderId="19" xfId="0" applyNumberFormat="1" applyFont="1" applyBorder="1"/>
    <xf numFmtId="176" fontId="5" fillId="0" borderId="19" xfId="0" applyNumberFormat="1" applyFont="1" applyBorder="1"/>
    <xf numFmtId="176" fontId="9" fillId="0" borderId="19" xfId="0" applyNumberFormat="1" applyFont="1" applyBorder="1"/>
    <xf numFmtId="1" fontId="9" fillId="0" borderId="19" xfId="0" applyNumberFormat="1" applyFont="1" applyBorder="1"/>
    <xf numFmtId="0" fontId="5" fillId="0" borderId="20" xfId="0" applyFont="1" applyBorder="1" applyAlignment="1">
      <alignment horizontal="left" vertical="center"/>
    </xf>
    <xf numFmtId="0" fontId="5" fillId="0" borderId="21" xfId="0" applyFont="1" applyBorder="1" applyAlignment="1">
      <alignment horizontal="left" vertical="center"/>
    </xf>
    <xf numFmtId="176" fontId="9" fillId="0" borderId="0" xfId="0" applyNumberFormat="1" applyFont="1" applyBorder="1"/>
    <xf numFmtId="1" fontId="9" fillId="0" borderId="0" xfId="0" applyNumberFormat="1" applyFont="1" applyBorder="1"/>
    <xf numFmtId="0" fontId="5" fillId="0" borderId="0" xfId="0" applyFont="1" applyBorder="1"/>
    <xf numFmtId="0" fontId="5" fillId="0" borderId="22" xfId="0" applyFont="1" applyBorder="1"/>
    <xf numFmtId="0" fontId="5" fillId="0" borderId="1" xfId="0" applyFont="1" applyBorder="1" applyAlignment="1">
      <alignment horizontal="left" vertical="center"/>
    </xf>
    <xf numFmtId="0" fontId="5" fillId="0" borderId="1" xfId="0" applyFont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quotePrefix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top" textRotation="255"/>
    </xf>
    <xf numFmtId="0" fontId="6" fillId="0" borderId="15" xfId="0" applyFont="1" applyBorder="1" applyAlignment="1">
      <alignment horizontal="center" vertical="top" textRotation="255"/>
    </xf>
    <xf numFmtId="0" fontId="6" fillId="0" borderId="4" xfId="0" applyFont="1" applyBorder="1" applyAlignment="1">
      <alignment horizontal="center" vertical="top" textRotation="255"/>
    </xf>
    <xf numFmtId="0" fontId="6" fillId="0" borderId="5" xfId="0" applyFont="1" applyBorder="1" applyAlignment="1">
      <alignment horizontal="center" vertical="top" textRotation="255"/>
    </xf>
    <xf numFmtId="0" fontId="6" fillId="0" borderId="6" xfId="0" applyFont="1" applyBorder="1" applyAlignment="1">
      <alignment horizontal="center" vertical="top" textRotation="255"/>
    </xf>
    <xf numFmtId="0" fontId="6" fillId="0" borderId="10" xfId="0" applyFont="1" applyBorder="1" applyAlignment="1">
      <alignment horizontal="center" vertical="top" textRotation="255"/>
    </xf>
    <xf numFmtId="0" fontId="6" fillId="0" borderId="16" xfId="0" applyFont="1" applyBorder="1" applyAlignment="1">
      <alignment horizontal="center" vertical="top" textRotation="255"/>
    </xf>
    <xf numFmtId="0" fontId="7" fillId="0" borderId="33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7" fillId="2" borderId="31" xfId="0" applyFont="1" applyFill="1" applyBorder="1" applyAlignment="1">
      <alignment horizontal="center" vertical="center"/>
    </xf>
    <xf numFmtId="0" fontId="7" fillId="2" borderId="32" xfId="0" applyFont="1" applyFill="1" applyBorder="1" applyAlignment="1">
      <alignment horizontal="center" vertical="center"/>
    </xf>
    <xf numFmtId="0" fontId="7" fillId="2" borderId="28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27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5" fillId="0" borderId="17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0" fontId="5" fillId="0" borderId="22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9" fillId="0" borderId="16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8" fillId="0" borderId="12" xfId="0" applyFont="1" applyBorder="1" applyAlignment="1">
      <alignment horizontal="left" vertical="center"/>
    </xf>
    <xf numFmtId="0" fontId="8" fillId="0" borderId="30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35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N28"/>
  <sheetViews>
    <sheetView workbookViewId="0">
      <selection activeCell="E36" sqref="E36"/>
    </sheetView>
  </sheetViews>
  <sheetFormatPr defaultRowHeight="12.75" x14ac:dyDescent="0.2"/>
  <sheetData>
    <row r="2" spans="1:14" x14ac:dyDescent="0.2">
      <c r="A2" s="61" t="s">
        <v>50</v>
      </c>
      <c r="B2" s="61"/>
      <c r="C2" s="61"/>
      <c r="D2" s="61"/>
      <c r="E2" s="61"/>
      <c r="F2" s="61"/>
      <c r="G2" s="61"/>
      <c r="H2" s="61"/>
    </row>
    <row r="3" spans="1:14" ht="13.5" customHeight="1" x14ac:dyDescent="0.2">
      <c r="A3" s="61"/>
      <c r="B3" s="61"/>
      <c r="C3" s="61"/>
      <c r="D3" s="61"/>
      <c r="E3" s="61"/>
      <c r="F3" s="61"/>
      <c r="G3" s="61"/>
      <c r="H3" s="61"/>
      <c r="J3" s="62" t="s">
        <v>59</v>
      </c>
      <c r="K3" s="62"/>
      <c r="L3" s="62"/>
      <c r="M3" s="62"/>
      <c r="N3" s="62"/>
    </row>
    <row r="4" spans="1:14" x14ac:dyDescent="0.2">
      <c r="J4" s="62"/>
      <c r="K4" s="62"/>
      <c r="L4" s="62"/>
      <c r="M4" s="62"/>
      <c r="N4" s="62"/>
    </row>
    <row r="5" spans="1:14" x14ac:dyDescent="0.2">
      <c r="J5" s="62"/>
      <c r="K5" s="62"/>
      <c r="L5" s="62"/>
      <c r="M5" s="62"/>
      <c r="N5" s="62"/>
    </row>
    <row r="6" spans="1:14" x14ac:dyDescent="0.2">
      <c r="J6" s="62"/>
      <c r="K6" s="62"/>
      <c r="L6" s="62"/>
      <c r="M6" s="62"/>
      <c r="N6" s="62"/>
    </row>
    <row r="7" spans="1:14" x14ac:dyDescent="0.2">
      <c r="J7" s="62"/>
      <c r="K7" s="62"/>
      <c r="L7" s="62"/>
      <c r="M7" s="62"/>
      <c r="N7" s="62"/>
    </row>
    <row r="8" spans="1:14" x14ac:dyDescent="0.2">
      <c r="J8" s="62"/>
      <c r="K8" s="62"/>
      <c r="L8" s="62"/>
      <c r="M8" s="62"/>
      <c r="N8" s="62"/>
    </row>
    <row r="9" spans="1:14" x14ac:dyDescent="0.2">
      <c r="K9" s="63" t="s">
        <v>64</v>
      </c>
      <c r="L9" s="64"/>
      <c r="M9" s="64"/>
      <c r="N9" s="64"/>
    </row>
    <row r="11" spans="1:14" x14ac:dyDescent="0.2">
      <c r="B11" s="65" t="s">
        <v>0</v>
      </c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</row>
    <row r="12" spans="1:14" x14ac:dyDescent="0.2"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</row>
    <row r="13" spans="1:14" x14ac:dyDescent="0.2"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</row>
    <row r="14" spans="1:14" x14ac:dyDescent="0.2"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</row>
    <row r="15" spans="1:14" x14ac:dyDescent="0.2"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</row>
    <row r="16" spans="1:14" ht="15" x14ac:dyDescent="0.2">
      <c r="D16" s="60" t="s">
        <v>1</v>
      </c>
      <c r="E16" s="60"/>
      <c r="F16" s="60"/>
      <c r="G16" s="60"/>
      <c r="H16" s="60"/>
      <c r="I16" s="60"/>
      <c r="J16" s="60"/>
      <c r="K16" s="60"/>
    </row>
    <row r="17" spans="4:14" ht="15" x14ac:dyDescent="0.2">
      <c r="D17" s="60" t="s">
        <v>63</v>
      </c>
      <c r="E17" s="60"/>
      <c r="F17" s="60"/>
      <c r="G17" s="60"/>
      <c r="H17" s="60"/>
      <c r="I17" s="60"/>
      <c r="J17" s="60"/>
      <c r="K17" s="60"/>
    </row>
    <row r="18" spans="4:14" ht="15" x14ac:dyDescent="0.2">
      <c r="D18" s="7" t="s">
        <v>51</v>
      </c>
      <c r="E18" s="7"/>
      <c r="F18" s="7"/>
      <c r="G18" s="7"/>
      <c r="H18" s="8">
        <v>14</v>
      </c>
      <c r="I18" s="7" t="s">
        <v>58</v>
      </c>
      <c r="J18" s="7"/>
      <c r="K18" s="7"/>
    </row>
    <row r="19" spans="4:14" ht="15" x14ac:dyDescent="0.2">
      <c r="D19" s="60" t="s">
        <v>19</v>
      </c>
      <c r="E19" s="60"/>
      <c r="F19" s="60"/>
      <c r="G19" s="60"/>
      <c r="H19" s="60"/>
      <c r="I19" s="60"/>
      <c r="J19" s="60"/>
      <c r="K19" s="60"/>
    </row>
    <row r="28" spans="4:14" x14ac:dyDescent="0.2">
      <c r="N28" t="s">
        <v>20</v>
      </c>
    </row>
  </sheetData>
  <sheetProtection selectLockedCells="1" selectUnlockedCells="1"/>
  <mergeCells count="7">
    <mergeCell ref="D19:K19"/>
    <mergeCell ref="A2:H3"/>
    <mergeCell ref="J3:N8"/>
    <mergeCell ref="K9:N9"/>
    <mergeCell ref="B11:M15"/>
    <mergeCell ref="D16:K16"/>
    <mergeCell ref="D17:K17"/>
  </mergeCells>
  <phoneticPr fontId="4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G54"/>
  <sheetViews>
    <sheetView tabSelected="1" view="pageBreakPreview" zoomScale="85" zoomScaleNormal="100" zoomScaleSheetLayoutView="85" workbookViewId="0">
      <selection activeCell="AB25" sqref="AB25"/>
    </sheetView>
  </sheetViews>
  <sheetFormatPr defaultRowHeight="12.75" x14ac:dyDescent="0.2"/>
  <cols>
    <col min="1" max="1" width="8.28515625" customWidth="1"/>
    <col min="2" max="2" width="17.28515625" customWidth="1"/>
    <col min="3" max="13" width="6" customWidth="1"/>
    <col min="14" max="14" width="7.140625" customWidth="1"/>
    <col min="15" max="16" width="6" customWidth="1"/>
    <col min="17" max="17" width="6.85546875" customWidth="1"/>
    <col min="18" max="18" width="6.5703125" customWidth="1"/>
    <col min="19" max="32" width="6" customWidth="1"/>
  </cols>
  <sheetData>
    <row r="1" spans="1:32" x14ac:dyDescent="0.2">
      <c r="A1" s="75" t="s">
        <v>2</v>
      </c>
      <c r="B1" s="75"/>
      <c r="C1" s="77" t="s">
        <v>3</v>
      </c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</row>
    <row r="2" spans="1:32" ht="12.75" customHeight="1" x14ac:dyDescent="0.2">
      <c r="A2" s="75"/>
      <c r="B2" s="76"/>
      <c r="C2" s="66" t="s">
        <v>24</v>
      </c>
      <c r="D2" s="66" t="s">
        <v>42</v>
      </c>
      <c r="E2" s="66" t="s">
        <v>22</v>
      </c>
      <c r="F2" s="66" t="s">
        <v>43</v>
      </c>
      <c r="G2" s="66" t="s">
        <v>44</v>
      </c>
      <c r="H2" s="66" t="s">
        <v>45</v>
      </c>
      <c r="I2" s="66" t="s">
        <v>16</v>
      </c>
      <c r="J2" s="66" t="s">
        <v>52</v>
      </c>
      <c r="K2" s="66" t="s">
        <v>25</v>
      </c>
      <c r="L2" s="66" t="s">
        <v>21</v>
      </c>
      <c r="M2" s="66" t="s">
        <v>46</v>
      </c>
      <c r="N2" s="66" t="s">
        <v>47</v>
      </c>
      <c r="O2" s="66" t="s">
        <v>55</v>
      </c>
      <c r="P2" s="66" t="s">
        <v>62</v>
      </c>
      <c r="Q2" s="66" t="s">
        <v>26</v>
      </c>
      <c r="R2" s="66" t="s">
        <v>57</v>
      </c>
      <c r="S2" s="71" t="s">
        <v>27</v>
      </c>
      <c r="T2" s="68" t="s">
        <v>28</v>
      </c>
      <c r="U2" s="66" t="s">
        <v>48</v>
      </c>
      <c r="V2" s="66" t="s">
        <v>23</v>
      </c>
      <c r="W2" s="66" t="s">
        <v>29</v>
      </c>
      <c r="X2" s="66" t="s">
        <v>30</v>
      </c>
      <c r="Y2" s="68" t="s">
        <v>31</v>
      </c>
      <c r="Z2" s="11"/>
      <c r="AA2" s="11"/>
      <c r="AB2" s="68" t="s">
        <v>49</v>
      </c>
      <c r="AC2" s="66" t="s">
        <v>15</v>
      </c>
      <c r="AD2" s="12"/>
      <c r="AE2" s="12"/>
      <c r="AF2" s="12"/>
    </row>
    <row r="3" spans="1:32" x14ac:dyDescent="0.2">
      <c r="A3" s="75"/>
      <c r="B3" s="76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72"/>
      <c r="T3" s="69"/>
      <c r="U3" s="67"/>
      <c r="V3" s="67"/>
      <c r="W3" s="67"/>
      <c r="X3" s="67"/>
      <c r="Y3" s="69"/>
      <c r="Z3" s="13"/>
      <c r="AA3" s="13"/>
      <c r="AB3" s="69"/>
      <c r="AC3" s="67"/>
      <c r="AD3" s="12"/>
      <c r="AE3" s="12"/>
      <c r="AF3" s="12"/>
    </row>
    <row r="4" spans="1:32" ht="141" customHeight="1" x14ac:dyDescent="0.2">
      <c r="A4" s="75"/>
      <c r="B4" s="76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72"/>
      <c r="T4" s="70"/>
      <c r="U4" s="67"/>
      <c r="V4" s="67"/>
      <c r="W4" s="67"/>
      <c r="X4" s="67"/>
      <c r="Y4" s="70"/>
      <c r="Z4" s="14" t="s">
        <v>34</v>
      </c>
      <c r="AA4" s="14" t="s">
        <v>32</v>
      </c>
      <c r="AB4" s="70"/>
      <c r="AC4" s="67"/>
      <c r="AD4" s="12"/>
      <c r="AE4" s="12"/>
      <c r="AF4" s="12"/>
    </row>
    <row r="5" spans="1:32" x14ac:dyDescent="0.2">
      <c r="A5" s="73" t="s">
        <v>4</v>
      </c>
      <c r="B5" s="74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6"/>
      <c r="T5" s="15"/>
      <c r="U5" s="15"/>
      <c r="V5" s="15"/>
      <c r="W5" s="15"/>
      <c r="X5" s="15"/>
      <c r="Y5" s="15"/>
      <c r="Z5" s="15"/>
      <c r="AA5" s="15"/>
      <c r="AB5" s="15"/>
      <c r="AC5" s="17"/>
      <c r="AD5" s="12"/>
      <c r="AE5" s="12"/>
      <c r="AF5" s="12"/>
    </row>
    <row r="6" spans="1:32" x14ac:dyDescent="0.2">
      <c r="A6" s="84" t="s">
        <v>36</v>
      </c>
      <c r="B6" s="85"/>
      <c r="C6" s="18"/>
      <c r="D6" s="18">
        <v>2</v>
      </c>
      <c r="E6" s="18"/>
      <c r="F6" s="18">
        <v>140</v>
      </c>
      <c r="G6" s="18"/>
      <c r="H6" s="18"/>
      <c r="I6" s="18"/>
      <c r="J6" s="18"/>
      <c r="K6" s="18"/>
      <c r="L6" s="18"/>
      <c r="M6" s="18">
        <v>16</v>
      </c>
      <c r="N6" s="18">
        <v>1.6</v>
      </c>
      <c r="O6" s="18"/>
      <c r="P6" s="18"/>
      <c r="Q6" s="18"/>
      <c r="R6" s="18"/>
      <c r="S6" s="19"/>
      <c r="T6" s="18"/>
      <c r="U6" s="18"/>
      <c r="V6" s="18"/>
      <c r="W6" s="18"/>
      <c r="X6" s="18"/>
      <c r="Y6" s="18"/>
      <c r="Z6" s="18"/>
      <c r="AA6" s="18">
        <v>0.25</v>
      </c>
      <c r="AB6" s="20"/>
      <c r="AC6" s="20">
        <v>200</v>
      </c>
      <c r="AD6" s="12"/>
      <c r="AE6" s="12"/>
      <c r="AF6" s="12"/>
    </row>
    <row r="7" spans="1:32" x14ac:dyDescent="0.2">
      <c r="A7" s="86"/>
      <c r="B7" s="87"/>
      <c r="C7" s="21"/>
      <c r="D7" s="21">
        <v>28</v>
      </c>
      <c r="E7" s="21"/>
      <c r="F7" s="21">
        <v>1960</v>
      </c>
      <c r="G7" s="21"/>
      <c r="H7" s="21"/>
      <c r="I7" s="21"/>
      <c r="J7" s="21"/>
      <c r="K7" s="21"/>
      <c r="L7" s="21"/>
      <c r="M7" s="21">
        <v>224</v>
      </c>
      <c r="N7" s="22">
        <v>22.4</v>
      </c>
      <c r="O7" s="21"/>
      <c r="P7" s="21"/>
      <c r="Q7" s="21"/>
      <c r="R7" s="21"/>
      <c r="S7" s="23"/>
      <c r="T7" s="21"/>
      <c r="U7" s="21"/>
      <c r="V7" s="21"/>
      <c r="W7" s="21"/>
      <c r="X7" s="21"/>
      <c r="Y7" s="21"/>
      <c r="Z7" s="21"/>
      <c r="AA7" s="21">
        <f>AA6*'1 лист'!H18</f>
        <v>3.5</v>
      </c>
      <c r="AB7" s="24"/>
      <c r="AC7" s="24"/>
      <c r="AD7" s="12"/>
      <c r="AE7" s="12"/>
      <c r="AF7" s="12"/>
    </row>
    <row r="8" spans="1:32" x14ac:dyDescent="0.2">
      <c r="A8" s="84" t="s">
        <v>37</v>
      </c>
      <c r="B8" s="85"/>
      <c r="C8" s="18"/>
      <c r="D8" s="18"/>
      <c r="E8" s="18"/>
      <c r="F8" s="18"/>
      <c r="G8" s="18">
        <v>34</v>
      </c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9"/>
      <c r="T8" s="18"/>
      <c r="U8" s="18"/>
      <c r="V8" s="18"/>
      <c r="W8" s="18"/>
      <c r="X8" s="18"/>
      <c r="Y8" s="18">
        <v>3</v>
      </c>
      <c r="Z8" s="18"/>
      <c r="AA8" s="18"/>
      <c r="AB8" s="20"/>
      <c r="AC8" s="20">
        <v>180</v>
      </c>
      <c r="AD8" s="12"/>
      <c r="AE8" s="12"/>
      <c r="AF8" s="12"/>
    </row>
    <row r="9" spans="1:32" x14ac:dyDescent="0.2">
      <c r="A9" s="86"/>
      <c r="B9" s="87"/>
      <c r="C9" s="21"/>
      <c r="D9" s="21"/>
      <c r="E9" s="21"/>
      <c r="F9" s="21"/>
      <c r="G9" s="21">
        <v>570</v>
      </c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3"/>
      <c r="T9" s="21"/>
      <c r="U9" s="21"/>
      <c r="V9" s="21"/>
      <c r="W9" s="21"/>
      <c r="X9" s="21"/>
      <c r="Y9" s="21">
        <v>42</v>
      </c>
      <c r="Z9" s="21"/>
      <c r="AA9" s="21"/>
      <c r="AB9" s="24"/>
      <c r="AC9" s="24"/>
      <c r="AD9" s="12"/>
      <c r="AE9" s="12"/>
      <c r="AF9" s="12"/>
    </row>
    <row r="10" spans="1:32" x14ac:dyDescent="0.2">
      <c r="A10" s="84" t="s">
        <v>38</v>
      </c>
      <c r="B10" s="85"/>
      <c r="C10" s="18"/>
      <c r="D10" s="18"/>
      <c r="E10" s="18"/>
      <c r="F10" s="18"/>
      <c r="G10" s="18"/>
      <c r="H10" s="18"/>
      <c r="I10" s="18"/>
      <c r="J10" s="18">
        <v>0.5</v>
      </c>
      <c r="K10" s="18"/>
      <c r="L10" s="18"/>
      <c r="M10" s="18"/>
      <c r="N10" s="18"/>
      <c r="O10" s="18"/>
      <c r="P10" s="18"/>
      <c r="Q10" s="18"/>
      <c r="R10" s="18"/>
      <c r="S10" s="19"/>
      <c r="T10" s="18"/>
      <c r="U10" s="18"/>
      <c r="V10" s="18"/>
      <c r="W10" s="18"/>
      <c r="X10" s="18"/>
      <c r="Y10" s="18"/>
      <c r="Z10" s="18"/>
      <c r="AA10" s="18"/>
      <c r="AB10" s="20"/>
      <c r="AC10" s="20">
        <v>40</v>
      </c>
      <c r="AD10" s="12"/>
      <c r="AE10" s="12"/>
      <c r="AF10" s="12"/>
    </row>
    <row r="11" spans="1:32" x14ac:dyDescent="0.2">
      <c r="A11" s="86"/>
      <c r="B11" s="87"/>
      <c r="C11" s="21"/>
      <c r="D11" s="21"/>
      <c r="E11" s="21"/>
      <c r="F11" s="21"/>
      <c r="G11" s="21"/>
      <c r="H11" s="21"/>
      <c r="I11" s="21"/>
      <c r="J11" s="21">
        <v>7</v>
      </c>
      <c r="K11" s="21"/>
      <c r="L11" s="21"/>
      <c r="M11" s="21"/>
      <c r="N11" s="21"/>
      <c r="O11" s="21"/>
      <c r="P11" s="21"/>
      <c r="Q11" s="21"/>
      <c r="R11" s="21"/>
      <c r="S11" s="23"/>
      <c r="T11" s="21"/>
      <c r="U11" s="21"/>
      <c r="V11" s="21"/>
      <c r="W11" s="21"/>
      <c r="X11" s="21"/>
      <c r="Y11" s="21"/>
      <c r="Z11" s="21"/>
      <c r="AA11" s="21"/>
      <c r="AB11" s="24"/>
      <c r="AC11" s="24"/>
      <c r="AD11" s="12"/>
      <c r="AE11" s="12"/>
      <c r="AF11" s="12"/>
    </row>
    <row r="12" spans="1:32" x14ac:dyDescent="0.2">
      <c r="A12" s="84" t="s">
        <v>39</v>
      </c>
      <c r="B12" s="85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9"/>
      <c r="T12" s="18"/>
      <c r="U12" s="18"/>
      <c r="V12" s="18"/>
      <c r="W12" s="18">
        <v>40</v>
      </c>
      <c r="X12" s="18"/>
      <c r="Y12" s="18"/>
      <c r="Z12" s="18"/>
      <c r="AA12" s="18"/>
      <c r="AB12" s="20"/>
      <c r="AC12" s="20">
        <v>38</v>
      </c>
      <c r="AD12" s="12"/>
      <c r="AE12" s="12"/>
      <c r="AF12" s="12"/>
    </row>
    <row r="13" spans="1:32" x14ac:dyDescent="0.2">
      <c r="A13" s="86"/>
      <c r="B13" s="87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3"/>
      <c r="T13" s="21"/>
      <c r="U13" s="21"/>
      <c r="V13" s="21"/>
      <c r="W13" s="21">
        <v>680</v>
      </c>
      <c r="X13" s="21"/>
      <c r="Y13" s="21"/>
      <c r="Z13" s="21"/>
      <c r="AA13" s="21"/>
      <c r="AB13" s="24"/>
      <c r="AC13" s="24"/>
      <c r="AD13" s="12"/>
      <c r="AE13" s="12"/>
      <c r="AF13" s="12"/>
    </row>
    <row r="14" spans="1:32" x14ac:dyDescent="0.2">
      <c r="A14" s="82" t="s">
        <v>5</v>
      </c>
      <c r="B14" s="83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6"/>
      <c r="T14" s="25"/>
      <c r="U14" s="25"/>
      <c r="V14" s="25"/>
      <c r="W14" s="25"/>
      <c r="X14" s="25"/>
      <c r="Y14" s="25"/>
      <c r="Z14" s="25"/>
      <c r="AA14" s="25"/>
      <c r="AB14" s="27"/>
      <c r="AC14" s="27"/>
      <c r="AD14" s="12"/>
      <c r="AE14" s="12"/>
      <c r="AF14" s="12"/>
    </row>
    <row r="15" spans="1:32" x14ac:dyDescent="0.2">
      <c r="A15" s="84" t="s">
        <v>62</v>
      </c>
      <c r="B15" s="85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>
        <v>100</v>
      </c>
      <c r="Q15" s="18"/>
      <c r="R15" s="18"/>
      <c r="S15" s="19"/>
      <c r="T15" s="18"/>
      <c r="U15" s="18"/>
      <c r="V15" s="18"/>
      <c r="W15" s="18"/>
      <c r="X15" s="18"/>
      <c r="Y15" s="18"/>
      <c r="Z15" s="18"/>
      <c r="AA15" s="18"/>
      <c r="AB15" s="20"/>
      <c r="AC15" s="20">
        <v>100</v>
      </c>
      <c r="AD15" s="12"/>
      <c r="AE15" s="12"/>
      <c r="AF15" s="12"/>
    </row>
    <row r="16" spans="1:32" x14ac:dyDescent="0.2">
      <c r="A16" s="86"/>
      <c r="B16" s="87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>
        <v>1400</v>
      </c>
      <c r="Q16" s="21"/>
      <c r="R16" s="21"/>
      <c r="S16" s="23"/>
      <c r="T16" s="21"/>
      <c r="U16" s="21"/>
      <c r="V16" s="21"/>
      <c r="W16" s="21"/>
      <c r="X16" s="21"/>
      <c r="Y16" s="21"/>
      <c r="Z16" s="21"/>
      <c r="AA16" s="21"/>
      <c r="AB16" s="24"/>
      <c r="AC16" s="24"/>
      <c r="AD16" s="12"/>
      <c r="AE16" s="12"/>
      <c r="AF16" s="12"/>
    </row>
    <row r="17" spans="1:32" x14ac:dyDescent="0.2">
      <c r="A17" s="82" t="s">
        <v>6</v>
      </c>
      <c r="B17" s="83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6"/>
      <c r="T17" s="25"/>
      <c r="U17" s="25"/>
      <c r="V17" s="25"/>
      <c r="W17" s="25"/>
      <c r="X17" s="25"/>
      <c r="Y17" s="25"/>
      <c r="Z17" s="25"/>
      <c r="AA17" s="25"/>
      <c r="AB17" s="27"/>
      <c r="AC17" s="27"/>
      <c r="AD17" s="12"/>
      <c r="AE17" s="12"/>
      <c r="AF17" s="12"/>
    </row>
    <row r="18" spans="1:32" x14ac:dyDescent="0.2">
      <c r="A18" s="84" t="s">
        <v>40</v>
      </c>
      <c r="B18" s="85"/>
      <c r="C18" s="18"/>
      <c r="D18" s="18">
        <v>2</v>
      </c>
      <c r="E18" s="18"/>
      <c r="F18" s="18"/>
      <c r="G18" s="18"/>
      <c r="H18" s="18">
        <v>4</v>
      </c>
      <c r="I18" s="18"/>
      <c r="J18" s="18"/>
      <c r="K18" s="18"/>
      <c r="L18" s="18">
        <v>4</v>
      </c>
      <c r="M18" s="18"/>
      <c r="N18" s="18"/>
      <c r="O18" s="18"/>
      <c r="P18" s="18"/>
      <c r="Q18" s="18">
        <v>67</v>
      </c>
      <c r="R18" s="18"/>
      <c r="S18" s="19">
        <v>5</v>
      </c>
      <c r="T18" s="18">
        <v>10</v>
      </c>
      <c r="U18" s="18">
        <v>32</v>
      </c>
      <c r="V18" s="18"/>
      <c r="W18" s="18"/>
      <c r="X18" s="18"/>
      <c r="Y18" s="18"/>
      <c r="Z18" s="18"/>
      <c r="AA18" s="18">
        <v>0.2</v>
      </c>
      <c r="AB18" s="20"/>
      <c r="AC18" s="20">
        <v>200</v>
      </c>
      <c r="AD18" s="12"/>
      <c r="AE18" s="12"/>
      <c r="AF18" s="12"/>
    </row>
    <row r="19" spans="1:32" x14ac:dyDescent="0.2">
      <c r="A19" s="86"/>
      <c r="B19" s="87"/>
      <c r="C19" s="21"/>
      <c r="D19" s="21">
        <v>28</v>
      </c>
      <c r="E19" s="21"/>
      <c r="F19" s="21"/>
      <c r="G19" s="21"/>
      <c r="H19" s="21">
        <v>56</v>
      </c>
      <c r="I19" s="21"/>
      <c r="J19" s="21"/>
      <c r="K19" s="21"/>
      <c r="L19" s="21">
        <v>36</v>
      </c>
      <c r="M19" s="21"/>
      <c r="N19" s="21"/>
      <c r="O19" s="21"/>
      <c r="P19" s="21"/>
      <c r="Q19" s="21">
        <v>603</v>
      </c>
      <c r="R19" s="21"/>
      <c r="S19" s="23">
        <v>70</v>
      </c>
      <c r="T19" s="21">
        <v>140</v>
      </c>
      <c r="U19" s="21">
        <v>584</v>
      </c>
      <c r="V19" s="21"/>
      <c r="W19" s="21"/>
      <c r="X19" s="21"/>
      <c r="Y19" s="21"/>
      <c r="Z19" s="21"/>
      <c r="AA19" s="21">
        <f>AA18*'1 лист'!H18</f>
        <v>2.8000000000000003</v>
      </c>
      <c r="AB19" s="24"/>
      <c r="AC19" s="24"/>
      <c r="AD19" s="12"/>
      <c r="AE19" s="12"/>
      <c r="AF19" s="12"/>
    </row>
    <row r="20" spans="1:32" x14ac:dyDescent="0.2">
      <c r="A20" s="84" t="s">
        <v>61</v>
      </c>
      <c r="B20" s="85"/>
      <c r="C20" s="18">
        <v>149</v>
      </c>
      <c r="D20" s="18"/>
      <c r="E20" s="18">
        <v>3</v>
      </c>
      <c r="F20" s="18">
        <v>15</v>
      </c>
      <c r="G20" s="18"/>
      <c r="H20" s="18"/>
      <c r="I20" s="18"/>
      <c r="J20" s="18">
        <v>0.1</v>
      </c>
      <c r="K20" s="18">
        <v>3</v>
      </c>
      <c r="L20" s="18"/>
      <c r="M20" s="18"/>
      <c r="N20" s="18"/>
      <c r="O20" s="18"/>
      <c r="P20" s="18"/>
      <c r="Q20" s="18"/>
      <c r="R20" s="18"/>
      <c r="S20" s="19">
        <v>5</v>
      </c>
      <c r="T20" s="18"/>
      <c r="U20" s="18"/>
      <c r="V20" s="18"/>
      <c r="W20" s="18"/>
      <c r="X20" s="18"/>
      <c r="Y20" s="28"/>
      <c r="Z20" s="29"/>
      <c r="AA20" s="30">
        <v>0.3</v>
      </c>
      <c r="AB20" s="20"/>
      <c r="AC20" s="20">
        <v>78</v>
      </c>
      <c r="AD20" s="12"/>
      <c r="AE20" s="12"/>
      <c r="AF20" s="12"/>
    </row>
    <row r="21" spans="1:32" x14ac:dyDescent="0.2">
      <c r="A21" s="86"/>
      <c r="B21" s="87"/>
      <c r="C21" s="21">
        <v>2086</v>
      </c>
      <c r="D21" s="21"/>
      <c r="E21" s="21">
        <v>42</v>
      </c>
      <c r="F21" s="21">
        <v>210</v>
      </c>
      <c r="G21" s="21"/>
      <c r="H21" s="21"/>
      <c r="I21" s="21"/>
      <c r="J21" s="21">
        <v>1.5</v>
      </c>
      <c r="K21" s="21">
        <v>42</v>
      </c>
      <c r="L21" s="21"/>
      <c r="M21" s="21"/>
      <c r="N21" s="21"/>
      <c r="O21" s="21"/>
      <c r="P21" s="21"/>
      <c r="Q21" s="21"/>
      <c r="R21" s="21"/>
      <c r="S21" s="23">
        <v>70</v>
      </c>
      <c r="T21" s="21"/>
      <c r="U21" s="21"/>
      <c r="V21" s="21"/>
      <c r="W21" s="21"/>
      <c r="X21" s="21"/>
      <c r="Y21" s="31"/>
      <c r="Z21" s="32"/>
      <c r="AA21" s="33">
        <f>AA20*'1 лист'!H18</f>
        <v>4.2</v>
      </c>
      <c r="AB21" s="24"/>
      <c r="AC21" s="24"/>
      <c r="AD21" s="12"/>
      <c r="AE21" s="12"/>
      <c r="AF21" s="12"/>
    </row>
    <row r="22" spans="1:32" x14ac:dyDescent="0.2">
      <c r="A22" s="84" t="s">
        <v>56</v>
      </c>
      <c r="B22" s="85"/>
      <c r="C22" s="18"/>
      <c r="D22" s="18"/>
      <c r="E22" s="18">
        <v>5</v>
      </c>
      <c r="F22" s="18"/>
      <c r="G22" s="18"/>
      <c r="H22" s="18"/>
      <c r="I22" s="18"/>
      <c r="J22" s="18"/>
      <c r="K22" s="18">
        <v>2</v>
      </c>
      <c r="L22" s="18"/>
      <c r="M22" s="18"/>
      <c r="N22" s="18">
        <v>4.5</v>
      </c>
      <c r="O22" s="18"/>
      <c r="P22" s="18"/>
      <c r="Q22" s="18"/>
      <c r="R22" s="18">
        <v>215</v>
      </c>
      <c r="S22" s="19">
        <v>7</v>
      </c>
      <c r="T22" s="18">
        <v>4</v>
      </c>
      <c r="U22" s="18"/>
      <c r="V22" s="18">
        <v>3.6</v>
      </c>
      <c r="W22" s="18"/>
      <c r="X22" s="18"/>
      <c r="Y22" s="28"/>
      <c r="Z22" s="28"/>
      <c r="AA22" s="30">
        <v>1.5</v>
      </c>
      <c r="AB22" s="20"/>
      <c r="AC22" s="20">
        <v>150</v>
      </c>
      <c r="AD22" s="12"/>
      <c r="AE22" s="12"/>
      <c r="AF22" s="12"/>
    </row>
    <row r="23" spans="1:32" x14ac:dyDescent="0.2">
      <c r="A23" s="86"/>
      <c r="B23" s="87"/>
      <c r="C23" s="21"/>
      <c r="D23" s="21"/>
      <c r="E23" s="21">
        <v>70</v>
      </c>
      <c r="F23" s="21"/>
      <c r="G23" s="21"/>
      <c r="H23" s="21"/>
      <c r="I23" s="21"/>
      <c r="J23" s="21"/>
      <c r="K23" s="21">
        <v>28</v>
      </c>
      <c r="L23" s="21"/>
      <c r="M23" s="21"/>
      <c r="N23" s="21">
        <v>63</v>
      </c>
      <c r="O23" s="21"/>
      <c r="P23" s="21"/>
      <c r="Q23" s="21"/>
      <c r="R23" s="21">
        <v>3010</v>
      </c>
      <c r="S23" s="23">
        <v>98</v>
      </c>
      <c r="T23" s="21">
        <v>56</v>
      </c>
      <c r="U23" s="21"/>
      <c r="V23" s="21">
        <v>50</v>
      </c>
      <c r="W23" s="21"/>
      <c r="X23" s="21"/>
      <c r="Y23" s="31"/>
      <c r="Z23" s="31"/>
      <c r="AA23" s="33">
        <f>AA22*'1 лист'!H18</f>
        <v>21</v>
      </c>
      <c r="AB23" s="24"/>
      <c r="AC23" s="24"/>
      <c r="AD23" s="12"/>
      <c r="AE23" s="12"/>
      <c r="AF23" s="12"/>
    </row>
    <row r="24" spans="1:32" x14ac:dyDescent="0.2">
      <c r="A24" s="84" t="s">
        <v>60</v>
      </c>
      <c r="B24" s="85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>
        <v>10</v>
      </c>
      <c r="O24" s="18">
        <v>18</v>
      </c>
      <c r="P24" s="18"/>
      <c r="Q24" s="18"/>
      <c r="R24" s="18"/>
      <c r="S24" s="19"/>
      <c r="T24" s="18"/>
      <c r="U24" s="18"/>
      <c r="V24" s="18"/>
      <c r="W24" s="18"/>
      <c r="X24" s="18"/>
      <c r="Y24" s="18"/>
      <c r="Z24" s="18"/>
      <c r="AA24" s="18"/>
      <c r="AB24" s="20">
        <v>0.2</v>
      </c>
      <c r="AC24" s="20">
        <v>180</v>
      </c>
      <c r="AD24" s="12"/>
      <c r="AE24" s="12"/>
      <c r="AF24" s="12"/>
    </row>
    <row r="25" spans="1:32" x14ac:dyDescent="0.2">
      <c r="A25" s="86"/>
      <c r="B25" s="87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>
        <v>140</v>
      </c>
      <c r="O25" s="21">
        <v>252</v>
      </c>
      <c r="P25" s="21"/>
      <c r="Q25" s="21"/>
      <c r="R25" s="21"/>
      <c r="S25" s="23"/>
      <c r="T25" s="21"/>
      <c r="U25" s="21"/>
      <c r="V25" s="21"/>
      <c r="W25" s="21"/>
      <c r="X25" s="21"/>
      <c r="Y25" s="21"/>
      <c r="Z25" s="21"/>
      <c r="AA25" s="21"/>
      <c r="AB25" s="24">
        <v>2.8</v>
      </c>
      <c r="AC25" s="24"/>
      <c r="AD25" s="12"/>
      <c r="AE25" s="12"/>
      <c r="AF25" s="12"/>
    </row>
    <row r="26" spans="1:32" x14ac:dyDescent="0.2">
      <c r="A26" s="84" t="s">
        <v>18</v>
      </c>
      <c r="B26" s="85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9"/>
      <c r="T26" s="18"/>
      <c r="U26" s="18"/>
      <c r="V26" s="18"/>
      <c r="W26" s="18"/>
      <c r="X26" s="18">
        <v>40</v>
      </c>
      <c r="Y26" s="18"/>
      <c r="Z26" s="18"/>
      <c r="AA26" s="18"/>
      <c r="AB26" s="20"/>
      <c r="AC26" s="20">
        <v>33</v>
      </c>
      <c r="AD26" s="12"/>
      <c r="AE26" s="12"/>
      <c r="AF26" s="12"/>
    </row>
    <row r="27" spans="1:32" x14ac:dyDescent="0.2">
      <c r="A27" s="86"/>
      <c r="B27" s="87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3"/>
      <c r="T27" s="21"/>
      <c r="U27" s="21"/>
      <c r="V27" s="21"/>
      <c r="W27" s="21"/>
      <c r="X27" s="21">
        <v>580</v>
      </c>
      <c r="Y27" s="21"/>
      <c r="Z27" s="21"/>
      <c r="AA27" s="21"/>
      <c r="AB27" s="24"/>
      <c r="AC27" s="24"/>
      <c r="AD27" s="12"/>
      <c r="AE27" s="12"/>
      <c r="AF27" s="12"/>
    </row>
    <row r="28" spans="1:32" x14ac:dyDescent="0.2">
      <c r="A28" s="82" t="s">
        <v>7</v>
      </c>
      <c r="B28" s="83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6"/>
      <c r="T28" s="25"/>
      <c r="U28" s="25"/>
      <c r="V28" s="25"/>
      <c r="W28" s="25"/>
      <c r="X28" s="25"/>
      <c r="Y28" s="25"/>
      <c r="Z28" s="25"/>
      <c r="AA28" s="25"/>
      <c r="AB28" s="27"/>
      <c r="AC28" s="27"/>
      <c r="AD28" s="12"/>
      <c r="AE28" s="12"/>
      <c r="AF28" s="12"/>
    </row>
    <row r="29" spans="1:32" x14ac:dyDescent="0.2">
      <c r="A29" s="84" t="s">
        <v>33</v>
      </c>
      <c r="B29" s="85"/>
      <c r="C29" s="18"/>
      <c r="D29" s="18"/>
      <c r="E29" s="18">
        <v>6</v>
      </c>
      <c r="F29" s="18"/>
      <c r="G29" s="18">
        <v>10</v>
      </c>
      <c r="H29" s="28"/>
      <c r="I29" s="18">
        <v>102</v>
      </c>
      <c r="J29" s="18">
        <v>0.1</v>
      </c>
      <c r="K29" s="18">
        <v>13</v>
      </c>
      <c r="L29" s="28"/>
      <c r="M29" s="18"/>
      <c r="N29" s="18">
        <v>5</v>
      </c>
      <c r="O29" s="18"/>
      <c r="P29" s="18"/>
      <c r="Q29" s="18"/>
      <c r="R29" s="18"/>
      <c r="S29" s="19"/>
      <c r="T29" s="18"/>
      <c r="U29" s="18"/>
      <c r="V29" s="18"/>
      <c r="W29" s="18"/>
      <c r="X29" s="18"/>
      <c r="Y29" s="18"/>
      <c r="Z29" s="18"/>
      <c r="AA29" s="18">
        <v>0.2</v>
      </c>
      <c r="AB29" s="20"/>
      <c r="AC29" s="34">
        <v>125</v>
      </c>
      <c r="AD29" s="12"/>
      <c r="AE29" s="12"/>
      <c r="AF29" s="12"/>
    </row>
    <row r="30" spans="1:32" x14ac:dyDescent="0.2">
      <c r="A30" s="86"/>
      <c r="B30" s="87"/>
      <c r="C30" s="21"/>
      <c r="D30" s="21"/>
      <c r="E30" s="21">
        <v>84</v>
      </c>
      <c r="F30" s="21"/>
      <c r="G30" s="21">
        <v>380</v>
      </c>
      <c r="H30" s="31"/>
      <c r="I30" s="21">
        <v>1428</v>
      </c>
      <c r="J30" s="21">
        <v>1.5</v>
      </c>
      <c r="K30" s="21">
        <v>182</v>
      </c>
      <c r="L30" s="31"/>
      <c r="M30" s="21"/>
      <c r="N30" s="21">
        <v>70</v>
      </c>
      <c r="O30" s="21"/>
      <c r="P30" s="21"/>
      <c r="Q30" s="21"/>
      <c r="R30" s="21"/>
      <c r="S30" s="23"/>
      <c r="T30" s="21"/>
      <c r="U30" s="21"/>
      <c r="V30" s="21"/>
      <c r="W30" s="21"/>
      <c r="X30" s="21"/>
      <c r="Y30" s="21"/>
      <c r="Z30" s="21"/>
      <c r="AA30" s="21">
        <f>AA29*'1 лист'!H18</f>
        <v>2.8000000000000003</v>
      </c>
      <c r="AB30" s="24"/>
      <c r="AC30" s="35"/>
      <c r="AD30" s="12"/>
      <c r="AE30" s="12"/>
      <c r="AF30" s="12"/>
    </row>
    <row r="31" spans="1:32" x14ac:dyDescent="0.2">
      <c r="A31" s="84" t="s">
        <v>41</v>
      </c>
      <c r="B31" s="85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>
        <v>10</v>
      </c>
      <c r="O31" s="18"/>
      <c r="P31" s="18"/>
      <c r="Q31" s="18"/>
      <c r="R31" s="18"/>
      <c r="S31" s="19"/>
      <c r="T31" s="18"/>
      <c r="U31" s="18"/>
      <c r="V31" s="18"/>
      <c r="W31" s="18"/>
      <c r="X31" s="18"/>
      <c r="Y31" s="18"/>
      <c r="Z31" s="18">
        <v>0.3</v>
      </c>
      <c r="AA31" s="18"/>
      <c r="AB31" s="20"/>
      <c r="AC31" s="20">
        <v>180</v>
      </c>
      <c r="AD31" s="12"/>
      <c r="AE31" s="12"/>
      <c r="AF31" s="12"/>
    </row>
    <row r="32" spans="1:32" x14ac:dyDescent="0.2">
      <c r="A32" s="86"/>
      <c r="B32" s="87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>
        <v>140</v>
      </c>
      <c r="O32" s="21"/>
      <c r="P32" s="21"/>
      <c r="Q32" s="21"/>
      <c r="R32" s="21"/>
      <c r="S32" s="23"/>
      <c r="T32" s="21"/>
      <c r="U32" s="21"/>
      <c r="V32" s="21"/>
      <c r="W32" s="21"/>
      <c r="X32" s="21"/>
      <c r="Y32" s="21"/>
      <c r="Z32" s="21">
        <v>4.2</v>
      </c>
      <c r="AA32" s="21"/>
      <c r="AB32" s="36"/>
      <c r="AC32" s="24"/>
      <c r="AD32" s="12"/>
      <c r="AE32" s="12"/>
      <c r="AF32" s="12"/>
    </row>
    <row r="33" spans="1:32" x14ac:dyDescent="0.2">
      <c r="A33" s="78"/>
      <c r="B33" s="79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8"/>
      <c r="T33" s="37"/>
      <c r="U33" s="37"/>
      <c r="V33" s="37"/>
      <c r="W33" s="37"/>
      <c r="X33" s="37"/>
      <c r="Y33" s="37"/>
      <c r="Z33" s="37"/>
      <c r="AA33" s="37"/>
      <c r="AB33" s="39"/>
      <c r="AC33" s="39"/>
      <c r="AD33" s="12"/>
      <c r="AE33" s="12"/>
      <c r="AF33" s="12"/>
    </row>
    <row r="34" spans="1:32" x14ac:dyDescent="0.2">
      <c r="A34" s="80"/>
      <c r="B34" s="81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1"/>
      <c r="T34" s="40"/>
      <c r="U34" s="40"/>
      <c r="V34" s="40"/>
      <c r="W34" s="40"/>
      <c r="X34" s="40"/>
      <c r="Y34" s="40"/>
      <c r="Z34" s="40"/>
      <c r="AA34" s="40"/>
      <c r="AB34" s="42"/>
      <c r="AC34" s="42"/>
      <c r="AD34" s="12"/>
      <c r="AE34" s="12"/>
      <c r="AF34" s="12"/>
    </row>
    <row r="35" spans="1:32" x14ac:dyDescent="0.2">
      <c r="A35" s="80"/>
      <c r="B35" s="81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1"/>
      <c r="T35" s="40"/>
      <c r="U35" s="40"/>
      <c r="V35" s="40"/>
      <c r="W35" s="40"/>
      <c r="X35" s="40"/>
      <c r="Y35" s="40"/>
      <c r="Z35" s="40"/>
      <c r="AA35" s="40"/>
      <c r="AB35" s="42"/>
      <c r="AC35" s="42"/>
      <c r="AD35" s="12"/>
      <c r="AE35" s="12"/>
      <c r="AF35" s="12"/>
    </row>
    <row r="36" spans="1:32" x14ac:dyDescent="0.2">
      <c r="A36" s="94" t="s">
        <v>8</v>
      </c>
      <c r="B36" s="95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3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12"/>
      <c r="AE36" s="12"/>
      <c r="AF36" s="12"/>
    </row>
    <row r="37" spans="1:32" x14ac:dyDescent="0.2">
      <c r="A37" s="92"/>
      <c r="B37" s="93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12"/>
      <c r="AE37" s="12"/>
      <c r="AF37" s="12"/>
    </row>
    <row r="38" spans="1:32" x14ac:dyDescent="0.2">
      <c r="A38" s="92"/>
      <c r="B38" s="93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3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12"/>
      <c r="AE38" s="12"/>
      <c r="AF38" s="12"/>
    </row>
    <row r="39" spans="1:32" x14ac:dyDescent="0.2">
      <c r="A39" s="96"/>
      <c r="B39" s="9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44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2"/>
      <c r="AE39" s="12"/>
      <c r="AF39" s="12"/>
    </row>
    <row r="40" spans="1:32" x14ac:dyDescent="0.2">
      <c r="A40" s="88" t="s">
        <v>9</v>
      </c>
      <c r="B40" s="89"/>
      <c r="C40" s="47">
        <f>C6+C8+C10+C12+C15+C18+C20+C22+C24+C26+C29+C31</f>
        <v>149</v>
      </c>
      <c r="D40" s="47">
        <f t="shared" ref="D40:AB40" si="0">D6+D8+D10+D12+D15+D18+D20+D22+D24+D26+D29+D31</f>
        <v>4</v>
      </c>
      <c r="E40" s="47">
        <f t="shared" si="0"/>
        <v>14</v>
      </c>
      <c r="F40" s="47">
        <v>155</v>
      </c>
      <c r="G40" s="47">
        <v>44</v>
      </c>
      <c r="H40" s="47">
        <f t="shared" si="0"/>
        <v>4</v>
      </c>
      <c r="I40" s="47">
        <f t="shared" si="0"/>
        <v>102</v>
      </c>
      <c r="J40" s="47">
        <v>1</v>
      </c>
      <c r="K40" s="47">
        <f t="shared" si="0"/>
        <v>18</v>
      </c>
      <c r="L40" s="47">
        <f t="shared" si="0"/>
        <v>4</v>
      </c>
      <c r="M40" s="47">
        <f t="shared" si="0"/>
        <v>16</v>
      </c>
      <c r="N40" s="47">
        <f t="shared" si="0"/>
        <v>31.1</v>
      </c>
      <c r="O40" s="47">
        <f t="shared" si="0"/>
        <v>18</v>
      </c>
      <c r="P40" s="47">
        <v>100</v>
      </c>
      <c r="Q40" s="47">
        <f t="shared" si="0"/>
        <v>67</v>
      </c>
      <c r="R40" s="47">
        <v>215</v>
      </c>
      <c r="S40" s="47">
        <f t="shared" si="0"/>
        <v>17</v>
      </c>
      <c r="T40" s="47">
        <f t="shared" si="0"/>
        <v>14</v>
      </c>
      <c r="U40" s="47">
        <v>32</v>
      </c>
      <c r="V40" s="47">
        <f t="shared" si="0"/>
        <v>3.6</v>
      </c>
      <c r="W40" s="47">
        <v>40</v>
      </c>
      <c r="X40" s="47">
        <v>40</v>
      </c>
      <c r="Y40" s="47">
        <f t="shared" si="0"/>
        <v>3</v>
      </c>
      <c r="Z40" s="47">
        <f t="shared" si="0"/>
        <v>0.3</v>
      </c>
      <c r="AA40" s="47">
        <v>2.5</v>
      </c>
      <c r="AB40" s="47">
        <f t="shared" si="0"/>
        <v>0.2</v>
      </c>
      <c r="AC40" s="47"/>
      <c r="AD40" s="12"/>
      <c r="AE40" s="12"/>
      <c r="AF40" s="12"/>
    </row>
    <row r="41" spans="1:32" x14ac:dyDescent="0.2">
      <c r="A41" s="45" t="s">
        <v>53</v>
      </c>
      <c r="B41" s="46"/>
      <c r="C41" s="47">
        <f>C40/1000</f>
        <v>0.14899999999999999</v>
      </c>
      <c r="D41" s="47">
        <f t="shared" ref="D41:AB41" si="1">D40/1000</f>
        <v>4.0000000000000001E-3</v>
      </c>
      <c r="E41" s="47">
        <f t="shared" si="1"/>
        <v>1.4E-2</v>
      </c>
      <c r="F41" s="47">
        <f t="shared" si="1"/>
        <v>0.155</v>
      </c>
      <c r="G41" s="47">
        <v>5.1999999999999998E-2</v>
      </c>
      <c r="H41" s="47">
        <f t="shared" si="1"/>
        <v>4.0000000000000001E-3</v>
      </c>
      <c r="I41" s="47">
        <f t="shared" si="1"/>
        <v>0.10199999999999999</v>
      </c>
      <c r="J41" s="48">
        <f>J40</f>
        <v>1</v>
      </c>
      <c r="K41" s="47">
        <f t="shared" si="1"/>
        <v>1.7999999999999999E-2</v>
      </c>
      <c r="L41" s="47">
        <f t="shared" si="1"/>
        <v>4.0000000000000001E-3</v>
      </c>
      <c r="M41" s="47">
        <f t="shared" si="1"/>
        <v>1.6E-2</v>
      </c>
      <c r="N41" s="49">
        <f t="shared" si="1"/>
        <v>3.1100000000000003E-2</v>
      </c>
      <c r="O41" s="47">
        <f t="shared" si="1"/>
        <v>1.7999999999999999E-2</v>
      </c>
      <c r="P41" s="48">
        <f t="shared" si="1"/>
        <v>0.1</v>
      </c>
      <c r="Q41" s="47">
        <f t="shared" si="1"/>
        <v>6.7000000000000004E-2</v>
      </c>
      <c r="R41" s="47">
        <v>0.215</v>
      </c>
      <c r="S41" s="47">
        <f t="shared" si="1"/>
        <v>1.7000000000000001E-2</v>
      </c>
      <c r="T41" s="47">
        <f t="shared" si="1"/>
        <v>1.4E-2</v>
      </c>
      <c r="U41" s="47">
        <v>3.2000000000000001E-2</v>
      </c>
      <c r="V41" s="49">
        <f t="shared" si="1"/>
        <v>3.5999999999999999E-3</v>
      </c>
      <c r="W41" s="49">
        <v>0.04</v>
      </c>
      <c r="X41" s="49">
        <v>0.04</v>
      </c>
      <c r="Y41" s="47">
        <f t="shared" si="1"/>
        <v>3.0000000000000001E-3</v>
      </c>
      <c r="Z41" s="48">
        <f t="shared" si="1"/>
        <v>2.9999999999999997E-4</v>
      </c>
      <c r="AA41" s="47">
        <v>3.0000000000000001E-3</v>
      </c>
      <c r="AB41" s="48">
        <f t="shared" si="1"/>
        <v>2.0000000000000001E-4</v>
      </c>
      <c r="AC41" s="47"/>
      <c r="AD41" s="12"/>
      <c r="AE41" s="12"/>
      <c r="AF41" s="12"/>
    </row>
    <row r="42" spans="1:32" x14ac:dyDescent="0.2">
      <c r="A42" s="88" t="s">
        <v>54</v>
      </c>
      <c r="B42" s="89"/>
      <c r="C42" s="50">
        <v>2.0859999999999999</v>
      </c>
      <c r="D42" s="50">
        <v>5.6000000000000001E-2</v>
      </c>
      <c r="E42" s="50">
        <v>0.19600000000000001</v>
      </c>
      <c r="F42" s="50">
        <v>2.4569999999999999</v>
      </c>
      <c r="G42" s="50">
        <v>0.81799999999999995</v>
      </c>
      <c r="H42" s="50">
        <v>5.6000000000000001E-2</v>
      </c>
      <c r="I42" s="50">
        <v>1.4279999999999999</v>
      </c>
      <c r="J42" s="51">
        <v>10</v>
      </c>
      <c r="K42" s="50">
        <v>0.252</v>
      </c>
      <c r="L42" s="50">
        <v>5.6000000000000001E-2</v>
      </c>
      <c r="M42" s="50">
        <v>0.224</v>
      </c>
      <c r="N42" s="50">
        <v>0.435</v>
      </c>
      <c r="O42" s="50">
        <v>0.252</v>
      </c>
      <c r="P42" s="50">
        <v>1.4</v>
      </c>
      <c r="Q42" s="50">
        <v>0.93799999999999994</v>
      </c>
      <c r="R42" s="50">
        <v>3.01</v>
      </c>
      <c r="S42" s="50">
        <v>0.23799999999999999</v>
      </c>
      <c r="T42" s="50">
        <v>0.19600000000000001</v>
      </c>
      <c r="U42" s="50">
        <v>0.58399999999999996</v>
      </c>
      <c r="V42" s="50">
        <v>0.05</v>
      </c>
      <c r="W42" s="50">
        <v>0.68</v>
      </c>
      <c r="X42" s="50">
        <v>0.57999999999999996</v>
      </c>
      <c r="Y42" s="50">
        <v>4.2000000000000003E-2</v>
      </c>
      <c r="Z42" s="50">
        <v>4.0000000000000001E-3</v>
      </c>
      <c r="AA42" s="50">
        <v>3.5000000000000003E-2</v>
      </c>
      <c r="AB42" s="50">
        <v>3.0000000000000001E-3</v>
      </c>
      <c r="AC42" s="47"/>
      <c r="AD42" s="12"/>
      <c r="AE42" s="12"/>
      <c r="AF42" s="12"/>
    </row>
    <row r="43" spans="1:32" x14ac:dyDescent="0.2">
      <c r="A43" s="52" t="s">
        <v>17</v>
      </c>
      <c r="B43" s="53"/>
      <c r="C43" s="54">
        <v>2.2349999999999999</v>
      </c>
      <c r="D43" s="54">
        <v>0.06</v>
      </c>
      <c r="E43" s="54">
        <v>0.21</v>
      </c>
      <c r="F43" s="54">
        <v>2.6379999999999999</v>
      </c>
      <c r="G43" s="54">
        <v>0.86199999999999999</v>
      </c>
      <c r="H43" s="54">
        <v>0.06</v>
      </c>
      <c r="I43" s="54">
        <v>1.53</v>
      </c>
      <c r="J43" s="55">
        <v>11</v>
      </c>
      <c r="K43" s="54">
        <v>0.27</v>
      </c>
      <c r="L43" s="54">
        <v>0.06</v>
      </c>
      <c r="M43" s="54">
        <v>0.24</v>
      </c>
      <c r="N43" s="54">
        <v>0.46600000000000003</v>
      </c>
      <c r="O43" s="54">
        <v>0.27</v>
      </c>
      <c r="P43" s="54">
        <v>1.4</v>
      </c>
      <c r="Q43" s="54">
        <v>1.0049999999999999</v>
      </c>
      <c r="R43" s="54">
        <v>3.2250000000000001</v>
      </c>
      <c r="S43" s="54">
        <v>0.255</v>
      </c>
      <c r="T43" s="54">
        <v>0.21</v>
      </c>
      <c r="U43" s="54">
        <v>0.61599999999999999</v>
      </c>
      <c r="V43" s="54">
        <v>5.3999999999999999E-2</v>
      </c>
      <c r="W43" s="54">
        <v>0.72</v>
      </c>
      <c r="X43" s="54">
        <v>0.62</v>
      </c>
      <c r="Y43" s="54">
        <v>4.4999999999999998E-2</v>
      </c>
      <c r="Z43" s="54">
        <v>4.0000000000000001E-3</v>
      </c>
      <c r="AA43" s="54">
        <v>3.7999999999999999E-2</v>
      </c>
      <c r="AB43" s="54">
        <v>3.0000000000000001E-3</v>
      </c>
      <c r="AC43" s="55"/>
      <c r="AD43" s="12"/>
      <c r="AE43" s="55"/>
      <c r="AF43" s="56"/>
    </row>
    <row r="44" spans="1:32" x14ac:dyDescent="0.2">
      <c r="A44" s="90" t="s">
        <v>11</v>
      </c>
      <c r="B44" s="90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 t="s">
        <v>35</v>
      </c>
      <c r="W44" s="57"/>
      <c r="X44" s="57"/>
      <c r="Y44" s="57"/>
      <c r="Z44" s="57"/>
      <c r="AA44" s="57"/>
      <c r="AB44" s="57"/>
      <c r="AC44" s="57"/>
      <c r="AD44" s="55"/>
      <c r="AE44" s="57"/>
      <c r="AF44" s="57"/>
    </row>
    <row r="45" spans="1:32" x14ac:dyDescent="0.2">
      <c r="A45" s="91" t="s">
        <v>12</v>
      </c>
      <c r="B45" s="91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7"/>
      <c r="AE45" s="59"/>
      <c r="AF45" s="59"/>
    </row>
    <row r="46" spans="1:32" x14ac:dyDescent="0.2">
      <c r="A46" s="58" t="s">
        <v>13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9"/>
      <c r="AE46" s="58"/>
      <c r="AF46" s="59"/>
    </row>
    <row r="47" spans="1:32" x14ac:dyDescent="0.2">
      <c r="A47" s="10" t="s">
        <v>14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9"/>
      <c r="AE47" s="10"/>
      <c r="AF47" s="5"/>
    </row>
    <row r="48" spans="1:32" x14ac:dyDescent="0.2">
      <c r="AD48" s="10"/>
    </row>
    <row r="50" spans="3:33" x14ac:dyDescent="0.2"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E50" s="1"/>
      <c r="AF50" s="1"/>
    </row>
    <row r="51" spans="3:33" x14ac:dyDescent="0.2">
      <c r="AD51" s="1"/>
      <c r="AG51" s="6"/>
    </row>
    <row r="54" spans="3:33" x14ac:dyDescent="0.2">
      <c r="Y54" s="3"/>
      <c r="Z54" s="4"/>
      <c r="AA54" s="4"/>
    </row>
  </sheetData>
  <sheetProtection selectLockedCells="1" selectUnlockedCells="1"/>
  <mergeCells count="54">
    <mergeCell ref="A15:B16"/>
    <mergeCell ref="A18:B19"/>
    <mergeCell ref="A44:B44"/>
    <mergeCell ref="A45:B45"/>
    <mergeCell ref="A17:B17"/>
    <mergeCell ref="A37:B37"/>
    <mergeCell ref="A38:B38"/>
    <mergeCell ref="A31:B32"/>
    <mergeCell ref="A36:B36"/>
    <mergeCell ref="A39:B39"/>
    <mergeCell ref="A14:B14"/>
    <mergeCell ref="A26:B27"/>
    <mergeCell ref="A29:B30"/>
    <mergeCell ref="X2:X4"/>
    <mergeCell ref="A40:B40"/>
    <mergeCell ref="A42:B42"/>
    <mergeCell ref="A6:B7"/>
    <mergeCell ref="A8:B9"/>
    <mergeCell ref="A10:B11"/>
    <mergeCell ref="A12:B13"/>
    <mergeCell ref="A33:B33"/>
    <mergeCell ref="A34:B34"/>
    <mergeCell ref="A35:B35"/>
    <mergeCell ref="A28:B28"/>
    <mergeCell ref="A20:B21"/>
    <mergeCell ref="A22:B23"/>
    <mergeCell ref="A24:B25"/>
    <mergeCell ref="H2:H4"/>
    <mergeCell ref="I2:I4"/>
    <mergeCell ref="J2:J4"/>
    <mergeCell ref="K2:K4"/>
    <mergeCell ref="A5:B5"/>
    <mergeCell ref="A1:B4"/>
    <mergeCell ref="C1:AF1"/>
    <mergeCell ref="C2:C4"/>
    <mergeCell ref="D2:D4"/>
    <mergeCell ref="AB2:AB4"/>
    <mergeCell ref="V2:V4"/>
    <mergeCell ref="W2:W4"/>
    <mergeCell ref="Q2:Q4"/>
    <mergeCell ref="R2:R4"/>
    <mergeCell ref="S2:S4"/>
    <mergeCell ref="L2:L4"/>
    <mergeCell ref="P2:P4"/>
    <mergeCell ref="E2:E4"/>
    <mergeCell ref="F2:F4"/>
    <mergeCell ref="G2:G4"/>
    <mergeCell ref="AC2:AC4"/>
    <mergeCell ref="Y2:Y4"/>
    <mergeCell ref="M2:M4"/>
    <mergeCell ref="N2:N4"/>
    <mergeCell ref="O2:O4"/>
    <mergeCell ref="T2:T4"/>
    <mergeCell ref="U2:U4"/>
  </mergeCells>
  <phoneticPr fontId="4" type="noConversion"/>
  <pageMargins left="0.11811023622047245" right="3.937007874015748E-2" top="1.1023622047244095" bottom="3.937007874015748E-2" header="0.51181102362204722" footer="0.51181102362204722"/>
  <pageSetup paperSize="9" scale="72" firstPageNumber="0" orientation="landscape" r:id="rId1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4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6:AA41"/>
  <sheetViews>
    <sheetView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98" t="s">
        <v>9</v>
      </c>
      <c r="B36" s="9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x14ac:dyDescent="0.2">
      <c r="A37" s="98" t="s">
        <v>10</v>
      </c>
      <c r="B37" s="98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x14ac:dyDescent="0.2">
      <c r="A38" s="98" t="s">
        <v>11</v>
      </c>
      <c r="B38" s="9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x14ac:dyDescent="0.2">
      <c r="A39" s="98" t="s">
        <v>12</v>
      </c>
      <c r="B39" s="98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x14ac:dyDescent="0.2">
      <c r="A40" s="98" t="s">
        <v>13</v>
      </c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</row>
    <row r="41" spans="1:27" x14ac:dyDescent="0.2">
      <c r="A41" s="99" t="s">
        <v>14</v>
      </c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4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Светлогорский сад</dc:creator>
  <cp:lastModifiedBy>Светлогорский сад</cp:lastModifiedBy>
  <cp:lastPrinted>2025-12-19T11:02:37Z</cp:lastPrinted>
  <dcterms:created xsi:type="dcterms:W3CDTF">2014-01-10T09:09:57Z</dcterms:created>
  <dcterms:modified xsi:type="dcterms:W3CDTF">2025-12-24T10:12:24Z</dcterms:modified>
</cp:coreProperties>
</file>