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F7596784-E4D8-4B4D-B8CE-5FB3CA592FC2}" xr6:coauthVersionLast="45" xr6:coauthVersionMax="45" xr10:uidLastSave="{00000000-0000-0000-0000-000000000000}"/>
  <workbookProtection lockStructure="1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лист'!$A$1:$AD$47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1" i="2" l="1"/>
  <c r="D40" i="2"/>
  <c r="D41" i="2" s="1"/>
  <c r="E41" i="2"/>
  <c r="F41" i="2"/>
  <c r="H41" i="2"/>
  <c r="I40" i="2"/>
  <c r="I41" i="2" s="1"/>
  <c r="J40" i="2"/>
  <c r="J41" i="2"/>
  <c r="K40" i="2"/>
  <c r="K41" i="2" s="1"/>
  <c r="L40" i="2"/>
  <c r="L41" i="2" s="1"/>
  <c r="N40" i="2"/>
  <c r="N41" i="2" s="1"/>
  <c r="O40" i="2"/>
  <c r="O41" i="2" s="1"/>
  <c r="Q40" i="2"/>
  <c r="Q41" i="2" s="1"/>
  <c r="R40" i="2"/>
  <c r="R41" i="2" s="1"/>
  <c r="S40" i="2"/>
  <c r="S41" i="2" s="1"/>
  <c r="T40" i="2"/>
  <c r="T41" i="2" s="1"/>
  <c r="V41" i="2"/>
  <c r="W40" i="2"/>
  <c r="W41" i="2" s="1"/>
  <c r="X41" i="2"/>
  <c r="Y40" i="2"/>
  <c r="Y41" i="2" s="1"/>
  <c r="Z40" i="2"/>
  <c r="Z41" i="2" s="1"/>
  <c r="C40" i="2"/>
  <c r="C41" i="2" s="1"/>
  <c r="Y19" i="2"/>
  <c r="D19" i="2"/>
  <c r="Y17" i="2"/>
  <c r="L17" i="2"/>
  <c r="E17" i="2"/>
  <c r="W11" i="2"/>
  <c r="D9" i="2"/>
</calcChain>
</file>

<file path=xl/sharedStrings.xml><?xml version="1.0" encoding="utf-8"?>
<sst xmlns="http://purl.oclc.org/ooxml/spreadsheetml/main" count="68" uniqueCount="61">
  <si>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</si>
  <si>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</si>
  <si>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</si>
  <si>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</si>
  <si>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</si>
  <si>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</si>
  <si>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</si>
  <si>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</si>
  <si>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</si>
  <si>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кофе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</si>
  <si>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</si>
  <si>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</si>
  <si>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</si>
  <si>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</si>
  <si>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</si>
  <si>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</si>
  <si>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</si>
  <si>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</si>
  <si>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</si>
  <si>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</si>
  <si>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</si>
  <si>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</si>
  <si>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</si>
  <si>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греча</t>
  </si>
  <si>
    <t>Хлеб ржаной</t>
  </si>
  <si>
    <t>рис</t>
  </si>
  <si>
    <t>сметана</t>
  </si>
  <si>
    <t>1 пн</t>
  </si>
  <si>
    <t>масло сл.</t>
  </si>
  <si>
    <t>масло раст.</t>
  </si>
  <si>
    <t>мука</t>
  </si>
  <si>
    <t>томат</t>
  </si>
  <si>
    <t>хлеб пш.</t>
  </si>
  <si>
    <t>хлеб рж.</t>
  </si>
  <si>
    <t>яйцо</t>
  </si>
  <si>
    <t>Группа питания   Сад</t>
  </si>
  <si>
    <t>Каша гречневая вязк с маслом</t>
  </si>
  <si>
    <t>Бутерброд с маслом</t>
  </si>
  <si>
    <t xml:space="preserve">Кофейный напиток с сгущ.молоком </t>
  </si>
  <si>
    <t>Суп картофельный с крупой и мясом</t>
  </si>
  <si>
    <t>80\80</t>
  </si>
  <si>
    <t>чай с сахаром</t>
  </si>
  <si>
    <t>хлеб в\с(батон)</t>
  </si>
  <si>
    <t>молоко св.</t>
  </si>
  <si>
    <t>молоко сгущ..</t>
  </si>
  <si>
    <t>лимон.к-та.</t>
  </si>
  <si>
    <t xml:space="preserve">Количество довольствующихся  </t>
  </si>
  <si>
    <t xml:space="preserve">          Учреждение:                 МДОУ  Светлогорский д/с </t>
  </si>
  <si>
    <t>Компот  из сухофруктов</t>
  </si>
  <si>
    <t>сухофрукты</t>
  </si>
  <si>
    <t>Суточная проба</t>
  </si>
  <si>
    <t>Итого к выдаче:</t>
  </si>
  <si>
    <t>Детский сад</t>
  </si>
  <si>
    <t>человек</t>
  </si>
  <si>
    <t>тефтеля из говядины в смет.соусе</t>
  </si>
  <si>
    <t>Рис отварной</t>
  </si>
  <si>
    <t>говядина</t>
  </si>
  <si>
    <t>сок фруктовый</t>
  </si>
  <si>
    <t xml:space="preserve">Утверждаю:      Зав.МДОУ Н.М. Шипилова                                    </t>
  </si>
  <si>
    <t>на "16" Февраля  2026 г.</t>
  </si>
  <si>
    <t>"16" Февраля 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</si>
</sst>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0"/>
  </numFmts>
  <fonts count="14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b/>
      <i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Fill="1" applyBorder="1"/>
    <xf numFmtId="0" fontId="0" fillId="0" borderId="0" xfId="0" applyAlignment="1">
      <alignment horizontal="right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8" fillId="0" borderId="10" xfId="0" applyFont="1" applyBorder="1"/>
    <xf numFmtId="16" fontId="0" fillId="2" borderId="5" xfId="0" applyNumberFormat="1" applyFill="1" applyBorder="1"/>
    <xf numFmtId="16" fontId="0" fillId="2" borderId="6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8" xfId="0" applyNumberFormat="1" applyFill="1" applyBorder="1"/>
    <xf numFmtId="2" fontId="0" fillId="0" borderId="9" xfId="0" applyNumberFormat="1" applyBorder="1"/>
    <xf numFmtId="2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2" fillId="0" borderId="10" xfId="0" applyFont="1" applyBorder="1"/>
    <xf numFmtId="3" fontId="12" fillId="0" borderId="11" xfId="0" applyNumberFormat="1" applyFont="1" applyBorder="1"/>
    <xf numFmtId="0" fontId="11" fillId="0" borderId="11" xfId="0" applyFont="1" applyBorder="1"/>
    <xf numFmtId="3" fontId="13" fillId="0" borderId="10" xfId="0" applyNumberFormat="1" applyFont="1" applyBorder="1"/>
    <xf numFmtId="176" fontId="12" fillId="0" borderId="10" xfId="0" applyNumberFormat="1" applyFont="1" applyBorder="1"/>
    <xf numFmtId="176" fontId="12" fillId="0" borderId="11" xfId="0" applyNumberFormat="1" applyFont="1" applyBorder="1"/>
    <xf numFmtId="176" fontId="13" fillId="0" borderId="10" xfId="0" applyNumberFormat="1" applyFont="1" applyBorder="1"/>
    <xf numFmtId="3" fontId="12" fillId="0" borderId="10" xfId="0" applyNumberFormat="1" applyFont="1" applyBorder="1"/>
    <xf numFmtId="1" fontId="0" fillId="2" borderId="5" xfId="0" applyNumberFormat="1" applyFill="1" applyBorder="1"/>
    <xf numFmtId="1" fontId="0" fillId="2" borderId="6" xfId="0" applyNumberForma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11" fillId="0" borderId="2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30" xfId="0" applyFont="1" applyBorder="1" applyAlignment="1">
      <alignment horizontal="left" vertical="center"/>
    </xf>
    <xf numFmtId="0" fontId="0" fillId="0" borderId="3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1" fillId="0" borderId="3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3" xfId="0" applyFont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6"/>
  <sheetViews>
    <sheetView workbookViewId="0">
      <selection activeCell="D30" sqref="D30"/>
    </sheetView>
  </sheetViews>
  <sheetFormatPr defaultRowHeight="12.75" x14ac:dyDescent="0.2"/>
  <sheetData>
    <row r="2" spans="1:14" x14ac:dyDescent="0.2">
      <c r="A2" s="40" t="s">
        <v>47</v>
      </c>
      <c r="B2" s="40"/>
      <c r="C2" s="40"/>
      <c r="D2" s="40"/>
      <c r="E2" s="40"/>
      <c r="F2" s="40"/>
      <c r="G2" s="40"/>
      <c r="H2" s="40"/>
    </row>
    <row r="3" spans="1:14" ht="13.5" customHeight="1" x14ac:dyDescent="0.2">
      <c r="A3" s="40"/>
      <c r="B3" s="40"/>
      <c r="C3" s="40"/>
      <c r="D3" s="40"/>
      <c r="E3" s="40"/>
      <c r="F3" s="40"/>
      <c r="G3" s="40"/>
      <c r="H3" s="40"/>
      <c r="J3" s="41" t="s">
        <v>58</v>
      </c>
      <c r="K3" s="41"/>
      <c r="L3" s="41"/>
      <c r="M3" s="41"/>
      <c r="N3" s="41"/>
    </row>
    <row r="4" spans="1:14" x14ac:dyDescent="0.2">
      <c r="J4" s="41"/>
      <c r="K4" s="41"/>
      <c r="L4" s="41"/>
      <c r="M4" s="41"/>
      <c r="N4" s="41"/>
    </row>
    <row r="5" spans="1:14" x14ac:dyDescent="0.2">
      <c r="J5" s="41"/>
      <c r="K5" s="41"/>
      <c r="L5" s="41"/>
      <c r="M5" s="41"/>
      <c r="N5" s="41"/>
    </row>
    <row r="6" spans="1:14" x14ac:dyDescent="0.2">
      <c r="J6" s="41"/>
      <c r="K6" s="41"/>
      <c r="L6" s="41"/>
      <c r="M6" s="41"/>
      <c r="N6" s="41"/>
    </row>
    <row r="7" spans="1:14" x14ac:dyDescent="0.2">
      <c r="J7" s="41"/>
      <c r="K7" s="41"/>
      <c r="L7" s="41"/>
      <c r="M7" s="41"/>
      <c r="N7" s="41"/>
    </row>
    <row r="8" spans="1:14" x14ac:dyDescent="0.2">
      <c r="J8" s="41"/>
      <c r="K8" s="41"/>
      <c r="L8" s="41"/>
      <c r="M8" s="41"/>
      <c r="N8" s="41"/>
    </row>
    <row r="9" spans="1:14" x14ac:dyDescent="0.2">
      <c r="K9" s="42" t="s">
        <v>60</v>
      </c>
      <c r="L9" s="43"/>
      <c r="M9" s="43"/>
      <c r="N9" s="43"/>
    </row>
    <row r="11" spans="1:14" x14ac:dyDescent="0.2">
      <c r="B11" s="44" t="s">
        <v>0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</row>
    <row r="12" spans="1:14" x14ac:dyDescent="0.2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14" x14ac:dyDescent="0.2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</row>
    <row r="14" spans="1:14" x14ac:dyDescent="0.2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1:14" x14ac:dyDescent="0.2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15" x14ac:dyDescent="0.2">
      <c r="D16" s="39" t="s">
        <v>1</v>
      </c>
      <c r="E16" s="39"/>
      <c r="F16" s="39"/>
      <c r="G16" s="39"/>
      <c r="H16" s="39"/>
      <c r="I16" s="39"/>
      <c r="J16" s="39"/>
      <c r="K16" s="39"/>
    </row>
    <row r="17" spans="4:14" ht="15" x14ac:dyDescent="0.2">
      <c r="D17" s="39" t="s">
        <v>59</v>
      </c>
      <c r="E17" s="39"/>
      <c r="F17" s="39"/>
      <c r="G17" s="39"/>
      <c r="H17" s="39"/>
      <c r="I17" s="39"/>
      <c r="J17" s="39"/>
      <c r="K17" s="39"/>
    </row>
    <row r="18" spans="4:14" ht="15" x14ac:dyDescent="0.2">
      <c r="D18" s="27" t="s">
        <v>46</v>
      </c>
      <c r="E18" s="27"/>
      <c r="F18" s="27"/>
      <c r="G18" s="27"/>
      <c r="H18" s="28">
        <v>18</v>
      </c>
      <c r="I18" s="27" t="s">
        <v>53</v>
      </c>
      <c r="J18" s="27"/>
      <c r="K18" s="27"/>
    </row>
    <row r="19" spans="4:14" ht="15" x14ac:dyDescent="0.2">
      <c r="D19" s="39" t="s">
        <v>35</v>
      </c>
      <c r="E19" s="39"/>
      <c r="F19" s="39"/>
      <c r="G19" s="39"/>
      <c r="H19" s="39"/>
      <c r="I19" s="39"/>
      <c r="J19" s="39"/>
      <c r="K19" s="39"/>
    </row>
    <row r="26" spans="4:14" x14ac:dyDescent="0.2">
      <c r="N26" s="5" t="s">
        <v>27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E52"/>
  <sheetViews>
    <sheetView tabSelected="1" view="pageBreakPreview" zoomScale="85" zoomScaleNormal="90" zoomScaleSheetLayoutView="85" workbookViewId="0">
      <selection activeCell="Y21" sqref="Y21"/>
    </sheetView>
  </sheetViews>
  <sheetFormatPr defaultRowHeight="12.75" x14ac:dyDescent="0.2"/>
  <cols>
    <col min="1" max="1" width="10.140625" customWidth="1"/>
    <col min="2" max="2" width="21.42578125" customWidth="1"/>
    <col min="3" max="3" width="6.7109375" customWidth="1"/>
    <col min="4" max="5" width="6.42578125" customWidth="1"/>
    <col min="6" max="6" width="6.7109375" customWidth="1"/>
    <col min="7" max="7" width="6.5703125" customWidth="1"/>
    <col min="8" max="8" width="7" customWidth="1"/>
    <col min="9" max="9" width="5.85546875" customWidth="1"/>
    <col min="10" max="10" width="6.85546875" customWidth="1"/>
    <col min="11" max="11" width="6.5703125" customWidth="1"/>
    <col min="12" max="13" width="6.85546875" customWidth="1"/>
    <col min="14" max="14" width="7" customWidth="1"/>
    <col min="15" max="15" width="6.42578125" customWidth="1"/>
    <col min="16" max="16" width="6.7109375" customWidth="1"/>
    <col min="17" max="17" width="6.5703125" customWidth="1"/>
    <col min="18" max="19" width="6.7109375" customWidth="1"/>
    <col min="20" max="20" width="6.42578125" customWidth="1"/>
    <col min="21" max="21" width="7" customWidth="1"/>
    <col min="22" max="22" width="7.140625" customWidth="1"/>
    <col min="23" max="25" width="6.42578125" customWidth="1"/>
    <col min="26" max="27" width="6.85546875" customWidth="1"/>
    <col min="28" max="30" width="5.85546875" customWidth="1"/>
    <col min="31" max="31" width="6.28515625" customWidth="1"/>
  </cols>
  <sheetData>
    <row r="1" spans="1:30" x14ac:dyDescent="0.2">
      <c r="A1" s="78" t="s">
        <v>2</v>
      </c>
      <c r="B1" s="78"/>
      <c r="C1" s="63" t="s">
        <v>3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</row>
    <row r="2" spans="1:30" ht="12.75" customHeight="1" x14ac:dyDescent="0.2">
      <c r="A2" s="78"/>
      <c r="B2" s="79"/>
      <c r="C2" s="47" t="s">
        <v>56</v>
      </c>
      <c r="D2" s="47" t="s">
        <v>28</v>
      </c>
      <c r="E2" s="47" t="s">
        <v>29</v>
      </c>
      <c r="F2" s="47" t="s">
        <v>43</v>
      </c>
      <c r="G2" s="47" t="s">
        <v>44</v>
      </c>
      <c r="H2" s="47" t="s">
        <v>26</v>
      </c>
      <c r="I2" s="47" t="s">
        <v>34</v>
      </c>
      <c r="J2" s="47" t="s">
        <v>30</v>
      </c>
      <c r="K2" s="47" t="s">
        <v>23</v>
      </c>
      <c r="L2" s="47" t="s">
        <v>25</v>
      </c>
      <c r="M2" s="47"/>
      <c r="N2" s="47" t="s">
        <v>4</v>
      </c>
      <c r="O2" s="47" t="s">
        <v>49</v>
      </c>
      <c r="P2" s="47" t="s">
        <v>57</v>
      </c>
      <c r="Q2" s="47" t="s">
        <v>5</v>
      </c>
      <c r="R2" s="47" t="s">
        <v>6</v>
      </c>
      <c r="S2" s="54" t="s">
        <v>7</v>
      </c>
      <c r="T2" s="54" t="s">
        <v>31</v>
      </c>
      <c r="U2" s="80" t="s">
        <v>32</v>
      </c>
      <c r="V2" s="80" t="s">
        <v>33</v>
      </c>
      <c r="W2" s="54" t="s">
        <v>9</v>
      </c>
      <c r="X2" s="54" t="s">
        <v>10</v>
      </c>
      <c r="Y2" s="54" t="s">
        <v>8</v>
      </c>
      <c r="Z2" s="54" t="s">
        <v>45</v>
      </c>
      <c r="AA2" s="80"/>
      <c r="AB2" s="80"/>
      <c r="AC2" s="47" t="s">
        <v>22</v>
      </c>
      <c r="AD2" s="83"/>
    </row>
    <row r="3" spans="1:30" x14ac:dyDescent="0.2">
      <c r="A3" s="78"/>
      <c r="B3" s="79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55"/>
      <c r="T3" s="55"/>
      <c r="U3" s="81"/>
      <c r="V3" s="81"/>
      <c r="W3" s="55"/>
      <c r="X3" s="55"/>
      <c r="Y3" s="55"/>
      <c r="Z3" s="55"/>
      <c r="AA3" s="81"/>
      <c r="AB3" s="81"/>
      <c r="AC3" s="48"/>
      <c r="AD3" s="83"/>
    </row>
    <row r="4" spans="1:30" ht="125.25" customHeight="1" x14ac:dyDescent="0.2">
      <c r="A4" s="78"/>
      <c r="B4" s="79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55"/>
      <c r="T4" s="55"/>
      <c r="U4" s="82"/>
      <c r="V4" s="82"/>
      <c r="W4" s="55"/>
      <c r="X4" s="55"/>
      <c r="Y4" s="55"/>
      <c r="Z4" s="55"/>
      <c r="AA4" s="82"/>
      <c r="AB4" s="82"/>
      <c r="AC4" s="48"/>
      <c r="AD4" s="83"/>
    </row>
    <row r="5" spans="1:30" x14ac:dyDescent="0.2">
      <c r="A5" s="76" t="s">
        <v>11</v>
      </c>
      <c r="B5" s="7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13"/>
      <c r="AD5" s="2"/>
    </row>
    <row r="6" spans="1:30" x14ac:dyDescent="0.2">
      <c r="A6" s="66" t="s">
        <v>36</v>
      </c>
      <c r="B6" s="67"/>
      <c r="C6" s="8"/>
      <c r="D6" s="8">
        <v>5</v>
      </c>
      <c r="E6" s="8"/>
      <c r="F6" s="8">
        <v>120</v>
      </c>
      <c r="G6" s="8"/>
      <c r="H6" s="8"/>
      <c r="I6" s="8"/>
      <c r="J6" s="8"/>
      <c r="K6" s="8">
        <v>45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0.5</v>
      </c>
      <c r="Z6" s="8"/>
      <c r="AA6" s="8"/>
      <c r="AB6" s="8"/>
      <c r="AC6" s="22">
        <v>185</v>
      </c>
      <c r="AD6" s="2"/>
    </row>
    <row r="7" spans="1:30" x14ac:dyDescent="0.2">
      <c r="A7" s="68"/>
      <c r="B7" s="69"/>
      <c r="C7" s="9"/>
      <c r="D7" s="9">
        <v>90</v>
      </c>
      <c r="E7" s="9"/>
      <c r="F7" s="9">
        <v>2160</v>
      </c>
      <c r="G7" s="9"/>
      <c r="H7" s="9"/>
      <c r="I7" s="9"/>
      <c r="J7" s="9"/>
      <c r="K7" s="9">
        <v>810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9</v>
      </c>
      <c r="Z7" s="9"/>
      <c r="AA7" s="9"/>
      <c r="AB7" s="9"/>
      <c r="AC7" s="23"/>
      <c r="AD7" s="2"/>
    </row>
    <row r="8" spans="1:30" x14ac:dyDescent="0.2">
      <c r="A8" s="66" t="s">
        <v>37</v>
      </c>
      <c r="B8" s="67"/>
      <c r="C8" s="8"/>
      <c r="D8" s="8">
        <v>7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>
        <v>30</v>
      </c>
      <c r="V8" s="8"/>
      <c r="W8" s="8"/>
      <c r="X8" s="8"/>
      <c r="Y8" s="8"/>
      <c r="Z8" s="8"/>
      <c r="AA8" s="8"/>
      <c r="AB8" s="8"/>
      <c r="AC8" s="22">
        <v>40</v>
      </c>
      <c r="AD8" s="2"/>
    </row>
    <row r="9" spans="1:30" x14ac:dyDescent="0.2">
      <c r="A9" s="68"/>
      <c r="B9" s="69"/>
      <c r="C9" s="9"/>
      <c r="D9" s="9">
        <f>D8*'1 лист'!H18</f>
        <v>126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>
        <v>420</v>
      </c>
      <c r="V9" s="9"/>
      <c r="W9" s="9"/>
      <c r="X9" s="9"/>
      <c r="Y9" s="9"/>
      <c r="Z9" s="9"/>
      <c r="AA9" s="9"/>
      <c r="AB9" s="9"/>
      <c r="AC9" s="23"/>
      <c r="AD9" s="2"/>
    </row>
    <row r="10" spans="1:30" x14ac:dyDescent="0.2">
      <c r="A10" s="66" t="s">
        <v>38</v>
      </c>
      <c r="B10" s="67"/>
      <c r="C10" s="8"/>
      <c r="D10" s="8"/>
      <c r="E10" s="8"/>
      <c r="F10" s="8"/>
      <c r="G10" s="8">
        <v>27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>
        <v>3</v>
      </c>
      <c r="X10" s="8"/>
      <c r="Y10" s="8"/>
      <c r="Z10" s="8"/>
      <c r="AA10" s="8"/>
      <c r="AB10" s="8"/>
      <c r="AC10" s="22">
        <v>180</v>
      </c>
      <c r="AD10" s="2"/>
    </row>
    <row r="11" spans="1:30" x14ac:dyDescent="0.2">
      <c r="A11" s="68"/>
      <c r="B11" s="69"/>
      <c r="C11" s="9"/>
      <c r="D11" s="9"/>
      <c r="E11" s="9"/>
      <c r="F11" s="9"/>
      <c r="G11" s="9">
        <v>489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>
        <f>W10*'1 лист'!H18</f>
        <v>54</v>
      </c>
      <c r="X11" s="9"/>
      <c r="Y11" s="9"/>
      <c r="Z11" s="9"/>
      <c r="AA11" s="9"/>
      <c r="AB11" s="9"/>
      <c r="AC11" s="23"/>
      <c r="AD11" s="2"/>
    </row>
    <row r="12" spans="1:30" x14ac:dyDescent="0.2">
      <c r="A12" s="64" t="s">
        <v>12</v>
      </c>
      <c r="B12" s="65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24"/>
      <c r="AD12" s="2"/>
    </row>
    <row r="13" spans="1:30" x14ac:dyDescent="0.2">
      <c r="A13" s="66" t="s">
        <v>57</v>
      </c>
      <c r="B13" s="6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100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22"/>
      <c r="AD13" s="2"/>
    </row>
    <row r="14" spans="1:30" x14ac:dyDescent="0.2">
      <c r="A14" s="68"/>
      <c r="B14" s="6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>
        <v>1800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23"/>
      <c r="AD14" s="2"/>
    </row>
    <row r="15" spans="1:30" x14ac:dyDescent="0.2">
      <c r="A15" s="64" t="s">
        <v>13</v>
      </c>
      <c r="B15" s="65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24"/>
      <c r="AD15" s="2"/>
    </row>
    <row r="16" spans="1:30" x14ac:dyDescent="0.2">
      <c r="A16" s="66" t="s">
        <v>39</v>
      </c>
      <c r="B16" s="67"/>
      <c r="C16" s="8">
        <v>43</v>
      </c>
      <c r="D16" s="8"/>
      <c r="E16" s="8">
        <v>2</v>
      </c>
      <c r="F16" s="8"/>
      <c r="G16" s="15"/>
      <c r="H16" s="8"/>
      <c r="I16" s="8"/>
      <c r="J16" s="8"/>
      <c r="K16" s="8"/>
      <c r="L16" s="8">
        <v>4</v>
      </c>
      <c r="M16" s="8"/>
      <c r="N16" s="8"/>
      <c r="O16" s="8"/>
      <c r="P16" s="8"/>
      <c r="Q16" s="8">
        <v>90</v>
      </c>
      <c r="R16" s="8">
        <v>8</v>
      </c>
      <c r="S16" s="8">
        <v>8</v>
      </c>
      <c r="T16" s="8"/>
      <c r="U16" s="8"/>
      <c r="V16" s="8"/>
      <c r="W16" s="8"/>
      <c r="X16" s="8"/>
      <c r="Y16" s="8">
        <v>0.2</v>
      </c>
      <c r="Z16" s="8"/>
      <c r="AA16" s="8"/>
      <c r="AB16" s="8"/>
      <c r="AC16" s="22">
        <v>180</v>
      </c>
      <c r="AD16" s="2"/>
    </row>
    <row r="17" spans="1:30" x14ac:dyDescent="0.2">
      <c r="A17" s="68"/>
      <c r="B17" s="69"/>
      <c r="C17" s="9">
        <v>774</v>
      </c>
      <c r="D17" s="9"/>
      <c r="E17" s="9">
        <f>E16*'1 лист'!H18</f>
        <v>36</v>
      </c>
      <c r="F17" s="9"/>
      <c r="G17" s="16"/>
      <c r="H17" s="9"/>
      <c r="I17" s="9"/>
      <c r="J17" s="9"/>
      <c r="K17" s="9"/>
      <c r="L17" s="9">
        <f>L16*'1 лист'!H18</f>
        <v>72</v>
      </c>
      <c r="M17" s="9"/>
      <c r="N17" s="9"/>
      <c r="O17" s="9"/>
      <c r="P17" s="9"/>
      <c r="Q17" s="9">
        <v>1620</v>
      </c>
      <c r="R17" s="9">
        <v>144</v>
      </c>
      <c r="S17" s="9">
        <v>144</v>
      </c>
      <c r="T17" s="9"/>
      <c r="U17" s="9"/>
      <c r="V17" s="9"/>
      <c r="W17" s="9"/>
      <c r="X17" s="9"/>
      <c r="Y17" s="9">
        <f>Y16*'1 лист'!H18</f>
        <v>3.6</v>
      </c>
      <c r="Z17" s="9"/>
      <c r="AA17" s="9"/>
      <c r="AB17" s="9"/>
      <c r="AC17" s="23"/>
      <c r="AD17" s="2"/>
    </row>
    <row r="18" spans="1:30" ht="15" customHeight="1" x14ac:dyDescent="0.2">
      <c r="A18" s="66" t="s">
        <v>54</v>
      </c>
      <c r="B18" s="67"/>
      <c r="C18" s="8">
        <v>100</v>
      </c>
      <c r="D18" s="8">
        <v>8</v>
      </c>
      <c r="E18" s="8"/>
      <c r="F18" s="8">
        <v>16</v>
      </c>
      <c r="G18" s="8"/>
      <c r="H18" s="8">
        <v>14</v>
      </c>
      <c r="I18" s="8"/>
      <c r="J18" s="8">
        <v>9</v>
      </c>
      <c r="K18" s="8"/>
      <c r="L18" s="8"/>
      <c r="M18" s="8"/>
      <c r="N18" s="8"/>
      <c r="O18" s="8"/>
      <c r="P18" s="8"/>
      <c r="Q18" s="8"/>
      <c r="R18" s="8">
        <v>38</v>
      </c>
      <c r="S18" s="8"/>
      <c r="T18" s="8">
        <v>0.1</v>
      </c>
      <c r="U18" s="8">
        <v>11</v>
      </c>
      <c r="V18" s="8"/>
      <c r="W18" s="8"/>
      <c r="X18" s="8"/>
      <c r="Y18" s="8">
        <v>0.8</v>
      </c>
      <c r="Z18" s="8"/>
      <c r="AA18" s="15"/>
      <c r="AB18" s="8"/>
      <c r="AC18" s="22" t="s">
        <v>40</v>
      </c>
      <c r="AD18" s="2"/>
    </row>
    <row r="19" spans="1:30" ht="12.75" customHeight="1" x14ac:dyDescent="0.2">
      <c r="A19" s="68"/>
      <c r="B19" s="69"/>
      <c r="C19" s="9">
        <v>1800</v>
      </c>
      <c r="D19" s="9">
        <f>D18*'1 лист'!H18</f>
        <v>144</v>
      </c>
      <c r="E19" s="9"/>
      <c r="F19" s="9">
        <v>288</v>
      </c>
      <c r="G19" s="9"/>
      <c r="H19" s="9">
        <v>252</v>
      </c>
      <c r="I19" s="9"/>
      <c r="J19" s="9">
        <v>162</v>
      </c>
      <c r="K19" s="9"/>
      <c r="L19" s="9"/>
      <c r="M19" s="9"/>
      <c r="N19" s="9"/>
      <c r="O19" s="9"/>
      <c r="P19" s="9"/>
      <c r="Q19" s="9"/>
      <c r="R19" s="9">
        <v>684</v>
      </c>
      <c r="S19" s="9"/>
      <c r="T19" s="9">
        <v>1.8</v>
      </c>
      <c r="U19" s="9">
        <v>154</v>
      </c>
      <c r="V19" s="9"/>
      <c r="W19" s="9"/>
      <c r="X19" s="9"/>
      <c r="Y19" s="9">
        <f>Y18*'1 лист'!H18</f>
        <v>14.4</v>
      </c>
      <c r="Z19" s="9"/>
      <c r="AA19" s="16"/>
      <c r="AB19" s="9"/>
      <c r="AC19" s="23"/>
      <c r="AD19" s="2"/>
    </row>
    <row r="20" spans="1:30" x14ac:dyDescent="0.2">
      <c r="A20" s="66" t="s">
        <v>55</v>
      </c>
      <c r="B20" s="67"/>
      <c r="C20" s="8"/>
      <c r="D20" s="8">
        <v>5</v>
      </c>
      <c r="E20" s="8"/>
      <c r="F20" s="8"/>
      <c r="G20" s="8"/>
      <c r="H20" s="8"/>
      <c r="I20" s="8"/>
      <c r="J20" s="8"/>
      <c r="K20" s="8"/>
      <c r="L20" s="8">
        <v>50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>
        <v>1.5</v>
      </c>
      <c r="Z20" s="8"/>
      <c r="AA20" s="8"/>
      <c r="AB20" s="8"/>
      <c r="AC20" s="22">
        <v>150</v>
      </c>
      <c r="AD20" s="2"/>
    </row>
    <row r="21" spans="1:30" x14ac:dyDescent="0.2">
      <c r="A21" s="68"/>
      <c r="B21" s="69"/>
      <c r="C21" s="9"/>
      <c r="D21" s="9">
        <v>90</v>
      </c>
      <c r="E21" s="9"/>
      <c r="F21" s="9"/>
      <c r="G21" s="9"/>
      <c r="H21" s="9"/>
      <c r="I21" s="9"/>
      <c r="J21" s="9"/>
      <c r="K21" s="9"/>
      <c r="L21" s="9">
        <v>900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>
        <v>27</v>
      </c>
      <c r="Z21" s="9"/>
      <c r="AA21" s="9"/>
      <c r="AB21" s="9"/>
      <c r="AC21" s="23"/>
      <c r="AD21" s="2"/>
    </row>
    <row r="22" spans="1:30" x14ac:dyDescent="0.2">
      <c r="A22" s="66" t="s">
        <v>24</v>
      </c>
      <c r="B22" s="6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>
        <v>40</v>
      </c>
      <c r="W22" s="8"/>
      <c r="X22" s="8"/>
      <c r="Y22" s="8"/>
      <c r="Z22" s="8"/>
      <c r="AA22" s="8"/>
      <c r="AB22" s="8"/>
      <c r="AC22" s="22">
        <v>50</v>
      </c>
      <c r="AD22" s="2"/>
    </row>
    <row r="23" spans="1:30" x14ac:dyDescent="0.2">
      <c r="A23" s="68"/>
      <c r="B23" s="6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>
        <v>930</v>
      </c>
      <c r="W23" s="9"/>
      <c r="X23" s="9"/>
      <c r="Y23" s="9"/>
      <c r="Z23" s="9"/>
      <c r="AA23" s="9"/>
      <c r="AB23" s="9"/>
      <c r="AC23" s="23"/>
      <c r="AD23" s="2"/>
    </row>
    <row r="24" spans="1:30" x14ac:dyDescent="0.2">
      <c r="A24" s="66" t="s">
        <v>48</v>
      </c>
      <c r="B24" s="6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>
        <v>10</v>
      </c>
      <c r="O24" s="8">
        <v>17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>
        <v>0.2</v>
      </c>
      <c r="AA24" s="8"/>
      <c r="AB24" s="8"/>
      <c r="AC24" s="22">
        <v>180</v>
      </c>
      <c r="AD24" s="2"/>
    </row>
    <row r="25" spans="1:30" x14ac:dyDescent="0.2">
      <c r="A25" s="68"/>
      <c r="B25" s="6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>
        <v>180</v>
      </c>
      <c r="O25" s="9">
        <v>306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>
        <v>3.6</v>
      </c>
      <c r="AA25" s="9"/>
      <c r="AB25" s="9"/>
      <c r="AC25" s="23"/>
      <c r="AD25" s="2"/>
    </row>
    <row r="26" spans="1:30" x14ac:dyDescent="0.2">
      <c r="A26" s="66"/>
      <c r="B26" s="6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22"/>
      <c r="AD26" s="2"/>
    </row>
    <row r="27" spans="1:30" x14ac:dyDescent="0.2">
      <c r="A27" s="68"/>
      <c r="B27" s="6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23"/>
      <c r="AD27" s="2"/>
    </row>
    <row r="28" spans="1:30" x14ac:dyDescent="0.2">
      <c r="A28" s="74" t="s">
        <v>14</v>
      </c>
      <c r="B28" s="7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24"/>
      <c r="AD28" s="2"/>
    </row>
    <row r="29" spans="1:30" x14ac:dyDescent="0.2">
      <c r="A29" s="66" t="s">
        <v>34</v>
      </c>
      <c r="B29" s="67"/>
      <c r="C29" s="8"/>
      <c r="D29" s="8"/>
      <c r="E29" s="8"/>
      <c r="F29" s="8"/>
      <c r="G29" s="8"/>
      <c r="H29" s="8"/>
      <c r="I29" s="8">
        <v>1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4</v>
      </c>
      <c r="Z29" s="8"/>
      <c r="AA29" s="8"/>
      <c r="AB29" s="8"/>
      <c r="AC29" s="22">
        <v>40</v>
      </c>
      <c r="AD29" s="2"/>
    </row>
    <row r="30" spans="1:30" x14ac:dyDescent="0.2">
      <c r="A30" s="68"/>
      <c r="B30" s="69"/>
      <c r="C30" s="9"/>
      <c r="D30" s="9"/>
      <c r="E30" s="9"/>
      <c r="F30" s="9"/>
      <c r="G30" s="9"/>
      <c r="H30" s="9"/>
      <c r="I30" s="9">
        <v>18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72</v>
      </c>
      <c r="Z30" s="9"/>
      <c r="AA30" s="9"/>
      <c r="AB30" s="9"/>
      <c r="AC30" s="23"/>
      <c r="AD30" s="2"/>
    </row>
    <row r="31" spans="1:30" x14ac:dyDescent="0.2">
      <c r="A31" s="66" t="s">
        <v>41</v>
      </c>
      <c r="B31" s="67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>
        <v>10</v>
      </c>
      <c r="O31" s="8"/>
      <c r="P31" s="8"/>
      <c r="Q31" s="8"/>
      <c r="R31" s="17"/>
      <c r="S31" s="8"/>
      <c r="T31" s="8"/>
      <c r="U31" s="8">
        <v>18</v>
      </c>
      <c r="V31" s="8"/>
      <c r="W31" s="8"/>
      <c r="X31" s="8"/>
      <c r="Y31" s="8"/>
      <c r="Z31" s="8"/>
      <c r="AA31" s="8"/>
      <c r="AB31" s="8"/>
      <c r="AC31" s="22">
        <v>30</v>
      </c>
      <c r="AD31" s="2"/>
    </row>
    <row r="32" spans="1:30" x14ac:dyDescent="0.2">
      <c r="A32" s="68"/>
      <c r="B32" s="6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>
        <v>180</v>
      </c>
      <c r="O32" s="9"/>
      <c r="P32" s="9"/>
      <c r="Q32" s="9"/>
      <c r="R32" s="18"/>
      <c r="S32" s="9"/>
      <c r="T32" s="9"/>
      <c r="U32" s="9">
        <v>252</v>
      </c>
      <c r="V32" s="9"/>
      <c r="W32" s="9"/>
      <c r="X32" s="9"/>
      <c r="Y32" s="9"/>
      <c r="Z32" s="9"/>
      <c r="AA32" s="9"/>
      <c r="AB32" s="9"/>
      <c r="AC32" s="23"/>
      <c r="AD32" s="2"/>
    </row>
    <row r="33" spans="1:31" x14ac:dyDescent="0.2">
      <c r="A33" s="66" t="s">
        <v>42</v>
      </c>
      <c r="B33" s="67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17"/>
      <c r="S33" s="8"/>
      <c r="T33" s="8"/>
      <c r="U33" s="8"/>
      <c r="V33" s="8"/>
      <c r="W33" s="8"/>
      <c r="X33" s="37">
        <v>1</v>
      </c>
      <c r="Y33" s="8"/>
      <c r="Z33" s="8"/>
      <c r="AA33" s="8"/>
      <c r="AB33" s="8"/>
      <c r="AC33" s="22">
        <v>180</v>
      </c>
      <c r="AD33" s="2"/>
    </row>
    <row r="34" spans="1:31" x14ac:dyDescent="0.2">
      <c r="A34" s="68"/>
      <c r="B34" s="6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18"/>
      <c r="S34" s="9"/>
      <c r="T34" s="9"/>
      <c r="U34" s="9"/>
      <c r="V34" s="9"/>
      <c r="W34" s="9"/>
      <c r="X34" s="38">
        <v>18</v>
      </c>
      <c r="Y34" s="9"/>
      <c r="Z34" s="9"/>
      <c r="AA34" s="9"/>
      <c r="AB34" s="9"/>
      <c r="AC34" s="23"/>
      <c r="AD34" s="2"/>
    </row>
    <row r="35" spans="1:31" x14ac:dyDescent="0.2">
      <c r="A35" s="72"/>
      <c r="B35" s="73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9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25"/>
      <c r="AD35" s="2"/>
    </row>
    <row r="36" spans="1:31" x14ac:dyDescent="0.2">
      <c r="A36" s="45" t="s">
        <v>15</v>
      </c>
      <c r="B36" s="46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20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2"/>
    </row>
    <row r="37" spans="1:31" x14ac:dyDescent="0.2">
      <c r="A37" s="62"/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20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2"/>
    </row>
    <row r="38" spans="1:31" x14ac:dyDescent="0.2">
      <c r="A38" s="62"/>
      <c r="B38" s="53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20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2"/>
    </row>
    <row r="39" spans="1:31" x14ac:dyDescent="0.2">
      <c r="A39" s="70"/>
      <c r="B39" s="71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21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2"/>
    </row>
    <row r="40" spans="1:31" x14ac:dyDescent="0.2">
      <c r="A40" s="56" t="s">
        <v>16</v>
      </c>
      <c r="B40" s="57"/>
      <c r="C40" s="14">
        <f>C6+C8+C10+C13+C16+C18+C20+C22+C24+C26+C29+C31+C33</f>
        <v>143</v>
      </c>
      <c r="D40" s="14">
        <f t="shared" ref="D40:Z40" si="0">D6+D8+D10+D13+D16+D18+D20+D22+D24+D26+D29+D31+D33</f>
        <v>25</v>
      </c>
      <c r="E40" s="14">
        <v>2</v>
      </c>
      <c r="F40" s="14">
        <v>136</v>
      </c>
      <c r="G40" s="14">
        <v>27</v>
      </c>
      <c r="H40" s="14">
        <v>14</v>
      </c>
      <c r="I40" s="14">
        <f t="shared" si="0"/>
        <v>1</v>
      </c>
      <c r="J40" s="14">
        <f t="shared" si="0"/>
        <v>9</v>
      </c>
      <c r="K40" s="14">
        <f t="shared" si="0"/>
        <v>45</v>
      </c>
      <c r="L40" s="14">
        <f t="shared" si="0"/>
        <v>54</v>
      </c>
      <c r="M40" s="14"/>
      <c r="N40" s="14">
        <f t="shared" si="0"/>
        <v>20</v>
      </c>
      <c r="O40" s="14">
        <f t="shared" si="0"/>
        <v>17</v>
      </c>
      <c r="P40" s="14">
        <v>100</v>
      </c>
      <c r="Q40" s="14">
        <f t="shared" si="0"/>
        <v>90</v>
      </c>
      <c r="R40" s="14">
        <f t="shared" si="0"/>
        <v>46</v>
      </c>
      <c r="S40" s="14">
        <f t="shared" si="0"/>
        <v>8</v>
      </c>
      <c r="T40" s="14">
        <f t="shared" si="0"/>
        <v>0.1</v>
      </c>
      <c r="U40" s="14">
        <v>59</v>
      </c>
      <c r="V40" s="14">
        <v>40</v>
      </c>
      <c r="W40" s="14">
        <f t="shared" si="0"/>
        <v>3</v>
      </c>
      <c r="X40" s="14">
        <v>1</v>
      </c>
      <c r="Y40" s="14">
        <f t="shared" si="0"/>
        <v>7</v>
      </c>
      <c r="Z40" s="14">
        <f t="shared" si="0"/>
        <v>0.2</v>
      </c>
      <c r="AA40" s="14"/>
      <c r="AB40" s="14"/>
      <c r="AC40" s="26"/>
      <c r="AD40" s="2"/>
    </row>
    <row r="41" spans="1:31" x14ac:dyDescent="0.2">
      <c r="A41" s="49" t="s">
        <v>50</v>
      </c>
      <c r="B41" s="50"/>
      <c r="C41" s="33">
        <f>C40/1000</f>
        <v>0.14299999999999999</v>
      </c>
      <c r="D41" s="33">
        <f t="shared" ref="D41:Z41" si="1">D40/1000</f>
        <v>2.5000000000000001E-2</v>
      </c>
      <c r="E41" s="33">
        <f t="shared" si="1"/>
        <v>2E-3</v>
      </c>
      <c r="F41" s="33">
        <f t="shared" si="1"/>
        <v>0.13600000000000001</v>
      </c>
      <c r="G41" s="33">
        <f t="shared" si="1"/>
        <v>2.7E-2</v>
      </c>
      <c r="H41" s="33">
        <f t="shared" si="1"/>
        <v>1.4E-2</v>
      </c>
      <c r="I41" s="36">
        <f>I40</f>
        <v>1</v>
      </c>
      <c r="J41" s="33">
        <f t="shared" si="1"/>
        <v>8.9999999999999993E-3</v>
      </c>
      <c r="K41" s="33">
        <f t="shared" si="1"/>
        <v>4.4999999999999998E-2</v>
      </c>
      <c r="L41" s="33">
        <f t="shared" si="1"/>
        <v>5.3999999999999999E-2</v>
      </c>
      <c r="M41" s="33"/>
      <c r="N41" s="33">
        <f t="shared" si="1"/>
        <v>0.02</v>
      </c>
      <c r="O41" s="33">
        <f t="shared" si="1"/>
        <v>1.7000000000000001E-2</v>
      </c>
      <c r="P41" s="36">
        <v>0</v>
      </c>
      <c r="Q41" s="33">
        <f t="shared" si="1"/>
        <v>0.09</v>
      </c>
      <c r="R41" s="33">
        <f t="shared" si="1"/>
        <v>4.5999999999999999E-2</v>
      </c>
      <c r="S41" s="33">
        <f t="shared" si="1"/>
        <v>8.0000000000000002E-3</v>
      </c>
      <c r="T41" s="36">
        <f t="shared" si="1"/>
        <v>1E-4</v>
      </c>
      <c r="U41" s="33">
        <v>5.8999999999999997E-2</v>
      </c>
      <c r="V41" s="33">
        <f t="shared" si="1"/>
        <v>0.04</v>
      </c>
      <c r="W41" s="33">
        <f t="shared" si="1"/>
        <v>3.0000000000000001E-3</v>
      </c>
      <c r="X41" s="36">
        <f t="shared" si="1"/>
        <v>1E-3</v>
      </c>
      <c r="Y41" s="33">
        <f t="shared" si="1"/>
        <v>7.0000000000000001E-3</v>
      </c>
      <c r="Z41" s="36">
        <f t="shared" si="1"/>
        <v>2.0000000000000001E-4</v>
      </c>
      <c r="AA41" s="29"/>
      <c r="AB41" s="29"/>
      <c r="AC41" s="29"/>
      <c r="AD41" s="2"/>
    </row>
    <row r="42" spans="1:31" x14ac:dyDescent="0.2">
      <c r="A42" s="58" t="s">
        <v>52</v>
      </c>
      <c r="B42" s="59"/>
      <c r="C42" s="34">
        <v>2.5739999999999998</v>
      </c>
      <c r="D42" s="34">
        <v>0.45</v>
      </c>
      <c r="E42" s="34">
        <v>3.5999999999999997E-2</v>
      </c>
      <c r="F42" s="34">
        <v>2.5920000000000001</v>
      </c>
      <c r="G42" s="34">
        <v>0.48899999999999999</v>
      </c>
      <c r="H42" s="34">
        <v>0.252</v>
      </c>
      <c r="I42" s="30">
        <v>18</v>
      </c>
      <c r="J42" s="34">
        <v>0.16200000000000001</v>
      </c>
      <c r="K42" s="34">
        <v>0.81</v>
      </c>
      <c r="L42" s="34">
        <v>0.97199999999999998</v>
      </c>
      <c r="M42" s="34"/>
      <c r="N42" s="34">
        <v>0.36</v>
      </c>
      <c r="O42" s="34">
        <v>0.30599999999999999</v>
      </c>
      <c r="P42" s="34">
        <v>1.8</v>
      </c>
      <c r="Q42" s="34">
        <v>1.62</v>
      </c>
      <c r="R42" s="34">
        <v>0.82799999999999996</v>
      </c>
      <c r="S42" s="34">
        <v>0.14399999999999999</v>
      </c>
      <c r="T42" s="34">
        <v>2E-3</v>
      </c>
      <c r="U42" s="34">
        <v>1.0229999999999999</v>
      </c>
      <c r="V42" s="34">
        <v>0.93</v>
      </c>
      <c r="W42" s="34">
        <v>5.3999999999999999E-2</v>
      </c>
      <c r="X42" s="34">
        <v>1.7999999999999999E-2</v>
      </c>
      <c r="Y42" s="34">
        <v>0.126</v>
      </c>
      <c r="Z42" s="34">
        <v>4.0000000000000001E-3</v>
      </c>
      <c r="AA42" s="34"/>
      <c r="AB42" s="30"/>
      <c r="AC42" s="31"/>
      <c r="AD42" s="2"/>
    </row>
    <row r="43" spans="1:31" ht="15" x14ac:dyDescent="0.25">
      <c r="A43" s="51" t="s">
        <v>51</v>
      </c>
      <c r="B43" s="51"/>
      <c r="C43" s="35">
        <v>2.7170000000000001</v>
      </c>
      <c r="D43" s="35">
        <v>0.47499999999999998</v>
      </c>
      <c r="E43" s="35">
        <v>3.7999999999999999E-2</v>
      </c>
      <c r="F43" s="35">
        <v>2.7280000000000002</v>
      </c>
      <c r="G43" s="35">
        <v>0.51600000000000001</v>
      </c>
      <c r="H43" s="35">
        <v>0.26600000000000001</v>
      </c>
      <c r="I43" s="32">
        <v>19</v>
      </c>
      <c r="J43" s="35">
        <v>0.17100000000000001</v>
      </c>
      <c r="K43" s="35">
        <v>0.85499999999999998</v>
      </c>
      <c r="L43" s="35">
        <v>1.026</v>
      </c>
      <c r="M43" s="35"/>
      <c r="N43" s="35">
        <v>0.38</v>
      </c>
      <c r="O43" s="35">
        <v>0.32300000000000001</v>
      </c>
      <c r="P43" s="35">
        <v>1.8</v>
      </c>
      <c r="Q43" s="35">
        <v>1.71</v>
      </c>
      <c r="R43" s="35">
        <v>0.874</v>
      </c>
      <c r="S43" s="35">
        <v>0.152</v>
      </c>
      <c r="T43" s="35">
        <v>2E-3</v>
      </c>
      <c r="U43" s="35">
        <v>1.0820000000000001</v>
      </c>
      <c r="V43" s="35">
        <v>0.97</v>
      </c>
      <c r="W43" s="35">
        <v>5.7000000000000002E-2</v>
      </c>
      <c r="X43" s="35">
        <v>1.9E-2</v>
      </c>
      <c r="Y43" s="35">
        <v>0.13300000000000001</v>
      </c>
      <c r="Z43" s="35">
        <v>4.0000000000000001E-3</v>
      </c>
      <c r="AA43" s="35"/>
      <c r="AB43" s="32"/>
      <c r="AC43" s="32"/>
      <c r="AD43" s="26"/>
    </row>
    <row r="44" spans="1:31" x14ac:dyDescent="0.2">
      <c r="A44" s="60" t="s">
        <v>18</v>
      </c>
      <c r="B44" s="61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2"/>
    </row>
    <row r="45" spans="1:31" x14ac:dyDescent="0.2">
      <c r="A45" s="52" t="s">
        <v>19</v>
      </c>
      <c r="B45" s="5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2"/>
    </row>
    <row r="46" spans="1:31" x14ac:dyDescent="0.2">
      <c r="A46" s="52" t="s">
        <v>20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1"/>
      <c r="AE46" s="2"/>
    </row>
    <row r="47" spans="1:31" x14ac:dyDescent="0.2">
      <c r="A47" s="53" t="s">
        <v>21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1"/>
      <c r="AE47" s="2"/>
    </row>
    <row r="50" spans="3:29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3:29" x14ac:dyDescent="0.2"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3:29" x14ac:dyDescent="0.2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4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</sheetData>
  <sheetProtection selectLockedCells="1" selectUnlockedCells="1"/>
  <mergeCells count="60">
    <mergeCell ref="A29:B30"/>
    <mergeCell ref="W2:W4"/>
    <mergeCell ref="X2:X4"/>
    <mergeCell ref="A31:B32"/>
    <mergeCell ref="AD2:AD4"/>
    <mergeCell ref="J2:J4"/>
    <mergeCell ref="AA2:AA4"/>
    <mergeCell ref="K2:K4"/>
    <mergeCell ref="L2:L4"/>
    <mergeCell ref="A6:B7"/>
    <mergeCell ref="A8:B9"/>
    <mergeCell ref="AC2:AC4"/>
    <mergeCell ref="O2:O4"/>
    <mergeCell ref="Q2:Q4"/>
    <mergeCell ref="V2:V4"/>
    <mergeCell ref="Y2:Y4"/>
    <mergeCell ref="S2:S4"/>
    <mergeCell ref="T2:T4"/>
    <mergeCell ref="U2:U4"/>
    <mergeCell ref="AB2:AB4"/>
    <mergeCell ref="R2:R4"/>
    <mergeCell ref="P2:P4"/>
    <mergeCell ref="I2:I4"/>
    <mergeCell ref="F2:F4"/>
    <mergeCell ref="A16:B17"/>
    <mergeCell ref="A1:B4"/>
    <mergeCell ref="M2:M4"/>
    <mergeCell ref="A10:B11"/>
    <mergeCell ref="A13:B14"/>
    <mergeCell ref="H2:H4"/>
    <mergeCell ref="A20:B21"/>
    <mergeCell ref="A39:B39"/>
    <mergeCell ref="A35:B35"/>
    <mergeCell ref="A28:B28"/>
    <mergeCell ref="A24:B25"/>
    <mergeCell ref="A5:B5"/>
    <mergeCell ref="A33:B34"/>
    <mergeCell ref="A22:B23"/>
    <mergeCell ref="A18:B19"/>
    <mergeCell ref="A26:B27"/>
    <mergeCell ref="A45:B45"/>
    <mergeCell ref="A37:B37"/>
    <mergeCell ref="C1:AD1"/>
    <mergeCell ref="C2:C4"/>
    <mergeCell ref="D2:D4"/>
    <mergeCell ref="E2:E4"/>
    <mergeCell ref="A38:B38"/>
    <mergeCell ref="N2:N4"/>
    <mergeCell ref="A12:B12"/>
    <mergeCell ref="A15:B15"/>
    <mergeCell ref="A36:B36"/>
    <mergeCell ref="G2:G4"/>
    <mergeCell ref="A41:B41"/>
    <mergeCell ref="A43:B43"/>
    <mergeCell ref="A46:AC46"/>
    <mergeCell ref="A47:AC47"/>
    <mergeCell ref="Z2:Z4"/>
    <mergeCell ref="A40:B40"/>
    <mergeCell ref="A42:B42"/>
    <mergeCell ref="A44:B4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0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4" t="s">
        <v>16</v>
      </c>
      <c r="B36" s="8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4" t="s">
        <v>17</v>
      </c>
      <c r="B37" s="8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4" t="s">
        <v>18</v>
      </c>
      <c r="B38" s="8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4" t="s">
        <v>19</v>
      </c>
      <c r="B39" s="8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4" t="s">
        <v>20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</row>
    <row r="41" spans="1:27" x14ac:dyDescent="0.2">
      <c r="A41" s="85" t="s">
        <v>21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2026-02-12T06:49:43Z</cp:lastPrinted>
  <dcterms:created xsi:type="dcterms:W3CDTF">2026-02-13T10:00:02Z</dcterms:created>
  <dcterms:modified xsi:type="dcterms:W3CDTF">2026-02-13T10:00:03Z</dcterms:modified>
</cp:coreProperties>
</file>