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A40FABA5-C5E9-481B-AC34-21312FFD09EE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лист'!$A$1:$AD$52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45" i="2" l="1"/>
  <c r="D45" i="2"/>
  <c r="D46" i="2" s="1"/>
  <c r="E45" i="2"/>
  <c r="E46" i="2"/>
  <c r="F46" i="2"/>
  <c r="G46" i="2"/>
  <c r="H45" i="2"/>
  <c r="I45" i="2"/>
  <c r="I46" i="2" s="1"/>
  <c r="J45" i="2"/>
  <c r="J46" i="2" s="1"/>
  <c r="K45" i="2"/>
  <c r="K46" i="2" s="1"/>
  <c r="L45" i="2"/>
  <c r="M45" i="2"/>
  <c r="M46" i="2" s="1"/>
  <c r="P45" i="2"/>
  <c r="Q45" i="2"/>
  <c r="Q46" i="2" s="1"/>
  <c r="R45" i="2"/>
  <c r="S45" i="2"/>
  <c r="S46" i="2" s="1"/>
  <c r="W45" i="2"/>
  <c r="W46" i="2" s="1"/>
  <c r="X45" i="2"/>
  <c r="X46" i="2" s="1"/>
  <c r="Y46" i="2"/>
  <c r="AB45" i="2"/>
  <c r="AB46" i="2"/>
  <c r="C46" i="2"/>
  <c r="H46" i="2"/>
  <c r="L46" i="2"/>
  <c r="O46" i="2"/>
  <c r="P46" i="2"/>
  <c r="R46" i="2"/>
  <c r="Z46" i="2"/>
  <c r="AD48" i="2"/>
</calcChain>
</file>

<file path=xl/sharedStrings.xml><?xml version="1.0" encoding="utf-8"?>
<sst xmlns="http://purl.oclc.org/ooxml/spreadsheetml/main" count="69" uniqueCount="63">
  <si>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</si>
  <si>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</si>
  <si>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</si>
  <si>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</si>
  <si>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</si>
  <si>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</si>
  <si>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</si>
  <si>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</si>
  <si>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</si>
  <si>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</si>
  <si>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</si>
  <si>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</si>
  <si>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</si>
  <si>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</si>
  <si>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</si>
  <si>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</si>
  <si>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</si>
  <si>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</si>
  <si>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</si>
  <si>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</si>
  <si>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</si>
  <si>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</si>
  <si>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</si>
  <si>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</si>
  <si>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геркулес</t>
  </si>
  <si>
    <t>горох</t>
  </si>
  <si>
    <t>капуста</t>
  </si>
  <si>
    <t xml:space="preserve">Группа питания      Сад </t>
  </si>
  <si>
    <t>масло раст.</t>
  </si>
  <si>
    <t>хлеб пш.</t>
  </si>
  <si>
    <t>гренки</t>
  </si>
  <si>
    <t>Суп картоф.с горохом,с мясом</t>
  </si>
  <si>
    <t xml:space="preserve">      </t>
  </si>
  <si>
    <t>мука</t>
  </si>
  <si>
    <t>молоко сгущ.</t>
  </si>
  <si>
    <t>Каша геркулес.жид. с мас.и сах.</t>
  </si>
  <si>
    <t>Кофейный нап-ок с сгущ.молок.</t>
  </si>
  <si>
    <t xml:space="preserve">Яйцо вареное </t>
  </si>
  <si>
    <t>Хлеб в\с (батон)</t>
  </si>
  <si>
    <t>Рагу овощное соусом сметан.</t>
  </si>
  <si>
    <t>Кисель из повидла</t>
  </si>
  <si>
    <t xml:space="preserve">Блины со сгущ.молоком </t>
  </si>
  <si>
    <t>Чай с сахаром</t>
  </si>
  <si>
    <t>масло слив.</t>
  </si>
  <si>
    <t>молоко.</t>
  </si>
  <si>
    <t>кофе</t>
  </si>
  <si>
    <t>хлеб рж</t>
  </si>
  <si>
    <t>крахмал</t>
  </si>
  <si>
    <t>сметана</t>
  </si>
  <si>
    <t xml:space="preserve">Количество довольствующихся     </t>
  </si>
  <si>
    <t>яйцо  шт</t>
  </si>
  <si>
    <t xml:space="preserve">          Учреждение:                 МДОУ Светлогорский д/с</t>
  </si>
  <si>
    <t>повидло</t>
  </si>
  <si>
    <t>лимонная кис-та</t>
  </si>
  <si>
    <t>Детский сад</t>
  </si>
  <si>
    <t>Суточная проба</t>
  </si>
  <si>
    <t>человек</t>
  </si>
  <si>
    <t xml:space="preserve"> Утверждаю:           Зав. Н.М. Шипилова                           </t>
  </si>
  <si>
    <t>Куры</t>
  </si>
  <si>
    <t>котлета куриная</t>
  </si>
  <si>
    <t>Мандарины</t>
  </si>
  <si>
    <r>
      <t>на</t>
    </r>
    <r>
      <rPr>
        <b/>
        <sz val="12"/>
        <rFont val="Arial Cyr"/>
        <charset val="204"/>
      </rPr>
      <t xml:space="preserve"> ''19" Февраля   2026 г.</t>
    </r>
  </si>
  <si>
    <t>19 Февраля 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</si>
</sst>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b/>
      <sz val="10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/>
      <top style="hair">
        <color indexed="8"/>
      </top>
      <bottom style="thin">
        <color indexed="64"/>
      </bottom>
      <diagonal/>
    </border>
    <border>
      <start/>
      <end style="thin">
        <color indexed="64"/>
      </end>
      <top style="hair">
        <color indexed="8"/>
      </top>
      <bottom style="thin">
        <color indexed="64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/>
      <end style="thin">
        <color indexed="64"/>
      </end>
      <top style="thin">
        <color indexed="64"/>
      </top>
      <bottom style="hair">
        <color indexed="8"/>
      </bottom>
      <diagonal/>
    </border>
    <border>
      <start/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49" fontId="0" fillId="0" borderId="1" xfId="0" applyNumberFormat="1" applyBorder="1"/>
    <xf numFmtId="0" fontId="5" fillId="0" borderId="3" xfId="0" applyFont="1" applyBorder="1"/>
    <xf numFmtId="0" fontId="5" fillId="0" borderId="4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5" xfId="0" applyFont="1" applyBorder="1" applyAlignment="1">
      <alignment horizontal="left" vertical="center"/>
    </xf>
    <xf numFmtId="176" fontId="8" fillId="0" borderId="6" xfId="0" applyNumberFormat="1" applyFont="1" applyBorder="1" applyAlignment="1">
      <alignment horizontal="left" vertical="center"/>
    </xf>
    <xf numFmtId="176" fontId="8" fillId="0" borderId="7" xfId="0" applyNumberFormat="1" applyFont="1" applyBorder="1" applyAlignment="1">
      <alignment horizontal="left" vertical="center"/>
    </xf>
    <xf numFmtId="0" fontId="0" fillId="0" borderId="3" xfId="0" applyFont="1" applyBorder="1"/>
    <xf numFmtId="0" fontId="0" fillId="2" borderId="8" xfId="0" applyFont="1" applyFill="1" applyBorder="1"/>
    <xf numFmtId="0" fontId="0" fillId="2" borderId="9" xfId="0" applyFont="1" applyFill="1" applyBorder="1"/>
    <xf numFmtId="0" fontId="0" fillId="0" borderId="8" xfId="0" applyFont="1" applyBorder="1"/>
    <xf numFmtId="0" fontId="0" fillId="2" borderId="10" xfId="0" applyFont="1" applyFill="1" applyBorder="1"/>
    <xf numFmtId="0" fontId="0" fillId="2" borderId="11" xfId="0" applyFont="1" applyFill="1" applyBorder="1"/>
    <xf numFmtId="0" fontId="0" fillId="0" borderId="10" xfId="0" applyFont="1" applyBorder="1"/>
    <xf numFmtId="0" fontId="0" fillId="2" borderId="12" xfId="0" applyFont="1" applyFill="1" applyBorder="1"/>
    <xf numFmtId="0" fontId="0" fillId="2" borderId="13" xfId="0" applyFont="1" applyFill="1" applyBorder="1"/>
    <xf numFmtId="0" fontId="0" fillId="0" borderId="12" xfId="0" applyFont="1" applyBorder="1"/>
    <xf numFmtId="16" fontId="0" fillId="2" borderId="8" xfId="0" applyNumberFormat="1" applyFont="1" applyFill="1" applyBorder="1"/>
    <xf numFmtId="16" fontId="0" fillId="2" borderId="10" xfId="0" applyNumberFormat="1" applyFont="1" applyFill="1" applyBorder="1"/>
    <xf numFmtId="49" fontId="0" fillId="2" borderId="8" xfId="0" applyNumberFormat="1" applyFont="1" applyFill="1" applyBorder="1" applyAlignment="1">
      <alignment horizontal="center"/>
    </xf>
    <xf numFmtId="49" fontId="0" fillId="2" borderId="10" xfId="0" applyNumberFormat="1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/>
    </xf>
    <xf numFmtId="0" fontId="0" fillId="0" borderId="14" xfId="0" applyFont="1" applyBorder="1"/>
    <xf numFmtId="0" fontId="0" fillId="0" borderId="14" xfId="0" applyFont="1" applyBorder="1" applyAlignment="1">
      <alignment horizontal="center"/>
    </xf>
    <xf numFmtId="0" fontId="0" fillId="0" borderId="15" xfId="0" applyFont="1" applyBorder="1"/>
    <xf numFmtId="0" fontId="0" fillId="0" borderId="16" xfId="0" applyFont="1" applyBorder="1"/>
    <xf numFmtId="0" fontId="0" fillId="0" borderId="16" xfId="0" applyFont="1" applyBorder="1" applyAlignment="1">
      <alignment horizontal="center"/>
    </xf>
    <xf numFmtId="0" fontId="0" fillId="0" borderId="17" xfId="0" applyFont="1" applyBorder="1"/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18" xfId="0" applyFont="1" applyBorder="1"/>
    <xf numFmtId="0" fontId="0" fillId="0" borderId="19" xfId="0" applyFont="1" applyBorder="1" applyAlignment="1">
      <alignment horizontal="left" vertical="center"/>
    </xf>
    <xf numFmtId="176" fontId="0" fillId="0" borderId="18" xfId="0" applyNumberFormat="1" applyFont="1" applyBorder="1"/>
    <xf numFmtId="1" fontId="0" fillId="0" borderId="18" xfId="0" applyNumberFormat="1" applyFont="1" applyBorder="1"/>
    <xf numFmtId="176" fontId="7" fillId="0" borderId="18" xfId="0" applyNumberFormat="1" applyFont="1" applyBorder="1"/>
    <xf numFmtId="1" fontId="7" fillId="0" borderId="18" xfId="0" applyNumberFormat="1" applyFont="1" applyBorder="1"/>
    <xf numFmtId="0" fontId="7" fillId="0" borderId="18" xfId="0" applyFont="1" applyBorder="1"/>
    <xf numFmtId="176" fontId="8" fillId="0" borderId="0" xfId="0" applyNumberFormat="1" applyFont="1" applyBorder="1"/>
    <xf numFmtId="1" fontId="8" fillId="0" borderId="0" xfId="0" applyNumberFormat="1" applyFont="1" applyBorder="1"/>
    <xf numFmtId="0" fontId="0" fillId="0" borderId="20" xfId="0" applyFont="1" applyBorder="1"/>
    <xf numFmtId="0" fontId="0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0" fillId="0" borderId="17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24" xfId="0" applyFont="1" applyBorder="1" applyAlignment="1">
      <alignment horizontal="left" vertical="center"/>
    </xf>
    <xf numFmtId="0" fontId="4" fillId="0" borderId="21" xfId="0" applyFont="1" applyBorder="1" applyAlignment="1">
      <alignment horizontal="center" vertical="top" textRotation="255"/>
    </xf>
    <xf numFmtId="0" fontId="4" fillId="0" borderId="12" xfId="0" applyFont="1" applyBorder="1" applyAlignment="1">
      <alignment horizontal="center" vertical="top" textRotation="255"/>
    </xf>
    <xf numFmtId="0" fontId="4" fillId="0" borderId="14" xfId="0" applyFont="1" applyBorder="1" applyAlignment="1">
      <alignment horizontal="center" vertical="top" textRotation="255"/>
    </xf>
    <xf numFmtId="0" fontId="0" fillId="0" borderId="32" xfId="0" applyFont="1" applyBorder="1" applyAlignment="1">
      <alignment horizontal="left" vertical="center"/>
    </xf>
    <xf numFmtId="0" fontId="0" fillId="0" borderId="33" xfId="0" applyFont="1" applyBorder="1" applyAlignment="1">
      <alignment horizontal="left" vertical="center"/>
    </xf>
    <xf numFmtId="176" fontId="7" fillId="0" borderId="32" xfId="0" applyNumberFormat="1" applyFont="1" applyBorder="1" applyAlignment="1">
      <alignment horizontal="left" vertical="center"/>
    </xf>
    <xf numFmtId="176" fontId="7" fillId="0" borderId="33" xfId="0" applyNumberFormat="1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4" fillId="0" borderId="21" xfId="0" applyFont="1" applyBorder="1" applyAlignment="1">
      <alignment horizontal="center" textRotation="255"/>
    </xf>
    <xf numFmtId="0" fontId="4" fillId="0" borderId="12" xfId="0" applyFont="1" applyBorder="1" applyAlignment="1">
      <alignment horizontal="center" textRotation="255"/>
    </xf>
    <xf numFmtId="0" fontId="4" fillId="0" borderId="14" xfId="0" applyFont="1" applyBorder="1" applyAlignment="1">
      <alignment horizontal="center" textRotation="255"/>
    </xf>
    <xf numFmtId="0" fontId="7" fillId="0" borderId="11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4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workbookViewId="0">
      <selection activeCell="H25" sqref="H25"/>
    </sheetView>
  </sheetViews>
  <sheetFormatPr defaultRowHeight="12.75" x14ac:dyDescent="0.2"/>
  <cols>
    <col min="14" max="14" width="12.140625" customWidth="1"/>
  </cols>
  <sheetData>
    <row r="2" spans="1:14" x14ac:dyDescent="0.2">
      <c r="A2" s="48" t="s">
        <v>51</v>
      </c>
      <c r="B2" s="48"/>
      <c r="C2" s="48"/>
      <c r="D2" s="48"/>
      <c r="E2" s="48"/>
      <c r="F2" s="48"/>
      <c r="G2" s="48"/>
      <c r="H2" s="48"/>
    </row>
    <row r="3" spans="1:14" ht="13.5" customHeight="1" x14ac:dyDescent="0.2">
      <c r="A3" s="48"/>
      <c r="B3" s="48"/>
      <c r="C3" s="48"/>
      <c r="D3" s="48"/>
      <c r="E3" s="48"/>
      <c r="F3" s="48"/>
      <c r="G3" s="48"/>
      <c r="H3" s="48"/>
      <c r="J3" s="49" t="s">
        <v>57</v>
      </c>
      <c r="K3" s="49"/>
      <c r="L3" s="49"/>
      <c r="M3" s="49"/>
      <c r="N3" s="49"/>
    </row>
    <row r="4" spans="1:14" x14ac:dyDescent="0.2">
      <c r="J4" s="49"/>
      <c r="K4" s="49"/>
      <c r="L4" s="49"/>
      <c r="M4" s="49"/>
      <c r="N4" s="49"/>
    </row>
    <row r="5" spans="1:14" x14ac:dyDescent="0.2">
      <c r="J5" s="49"/>
      <c r="K5" s="49"/>
      <c r="L5" s="49"/>
      <c r="M5" s="49"/>
      <c r="N5" s="49"/>
    </row>
    <row r="6" spans="1:14" x14ac:dyDescent="0.2">
      <c r="J6" s="49"/>
      <c r="K6" s="49"/>
      <c r="L6" s="49"/>
      <c r="M6" s="49"/>
      <c r="N6" s="49"/>
    </row>
    <row r="7" spans="1:14" x14ac:dyDescent="0.2">
      <c r="J7" s="49"/>
      <c r="K7" s="49"/>
      <c r="L7" s="49"/>
      <c r="M7" s="49"/>
      <c r="N7" s="49"/>
    </row>
    <row r="8" spans="1:14" x14ac:dyDescent="0.2">
      <c r="J8" s="49"/>
      <c r="K8" s="49"/>
      <c r="L8" s="49"/>
      <c r="M8" s="49"/>
      <c r="N8" s="49"/>
    </row>
    <row r="9" spans="1:14" x14ac:dyDescent="0.2">
      <c r="K9" s="50" t="s">
        <v>62</v>
      </c>
      <c r="L9" s="50"/>
      <c r="M9" s="50"/>
      <c r="N9" s="50"/>
    </row>
    <row r="11" spans="1:14" x14ac:dyDescent="0.2">
      <c r="B11" s="51" t="s">
        <v>0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</row>
    <row r="12" spans="1:14" x14ac:dyDescent="0.2"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</row>
    <row r="13" spans="1:14" x14ac:dyDescent="0.2"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4" x14ac:dyDescent="0.2"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</row>
    <row r="15" spans="1:14" x14ac:dyDescent="0.2"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pans="1:14" ht="15" x14ac:dyDescent="0.2">
      <c r="D16" s="47" t="s">
        <v>1</v>
      </c>
      <c r="E16" s="47"/>
      <c r="F16" s="47"/>
      <c r="G16" s="47"/>
      <c r="H16" s="47"/>
      <c r="I16" s="47"/>
      <c r="J16" s="47"/>
      <c r="K16" s="47"/>
    </row>
    <row r="17" spans="4:11" ht="15.75" x14ac:dyDescent="0.25">
      <c r="D17" s="47" t="s">
        <v>61</v>
      </c>
      <c r="E17" s="47"/>
      <c r="F17" s="47"/>
      <c r="G17" s="47"/>
      <c r="H17" s="47"/>
      <c r="I17" s="47"/>
      <c r="J17" s="47"/>
      <c r="K17" s="47"/>
    </row>
    <row r="18" spans="4:11" ht="15" x14ac:dyDescent="0.2">
      <c r="D18" s="7" t="s">
        <v>49</v>
      </c>
      <c r="E18" s="7"/>
      <c r="F18" s="7"/>
      <c r="G18" s="7"/>
      <c r="H18" s="8">
        <v>19</v>
      </c>
      <c r="I18" s="7" t="s">
        <v>56</v>
      </c>
      <c r="J18" s="7"/>
      <c r="K18" s="7"/>
    </row>
    <row r="19" spans="4:11" ht="15" x14ac:dyDescent="0.2">
      <c r="D19" s="47" t="s">
        <v>27</v>
      </c>
      <c r="E19" s="47"/>
      <c r="F19" s="47"/>
      <c r="G19" s="47"/>
      <c r="H19" s="47"/>
      <c r="I19" s="47"/>
      <c r="J19" s="47"/>
      <c r="K19" s="47"/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E56"/>
  <sheetViews>
    <sheetView tabSelected="1" view="pageBreakPreview" zoomScale="85" zoomScaleNormal="100" zoomScaleSheetLayoutView="85" workbookViewId="0">
      <selection activeCell="O35" sqref="O35"/>
    </sheetView>
  </sheetViews>
  <sheetFormatPr defaultRowHeight="12.75" x14ac:dyDescent="0.2"/>
  <cols>
    <col min="1" max="1" width="8.28515625" customWidth="1"/>
    <col min="2" max="2" width="25.140625" customWidth="1"/>
    <col min="3" max="28" width="5.85546875" customWidth="1"/>
    <col min="29" max="29" width="6.85546875" customWidth="1"/>
    <col min="30" max="30" width="5.85546875" customWidth="1"/>
    <col min="31" max="31" width="6.28515625" customWidth="1"/>
  </cols>
  <sheetData>
    <row r="1" spans="1:31" x14ac:dyDescent="0.2">
      <c r="A1" s="82" t="s">
        <v>2</v>
      </c>
      <c r="B1" s="82"/>
      <c r="C1" s="84" t="s">
        <v>3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</row>
    <row r="2" spans="1:31" ht="12.75" customHeight="1" x14ac:dyDescent="0.2">
      <c r="A2" s="82"/>
      <c r="B2" s="83"/>
      <c r="C2" s="64" t="s">
        <v>58</v>
      </c>
      <c r="D2" s="64" t="s">
        <v>43</v>
      </c>
      <c r="E2" s="64" t="s">
        <v>28</v>
      </c>
      <c r="F2" s="64" t="s">
        <v>44</v>
      </c>
      <c r="G2" s="64" t="s">
        <v>34</v>
      </c>
      <c r="H2" s="64" t="s">
        <v>48</v>
      </c>
      <c r="I2" s="64" t="s">
        <v>50</v>
      </c>
      <c r="J2" s="64" t="s">
        <v>33</v>
      </c>
      <c r="K2" s="64" t="s">
        <v>24</v>
      </c>
      <c r="L2" s="64" t="s">
        <v>25</v>
      </c>
      <c r="M2" s="64" t="s">
        <v>4</v>
      </c>
      <c r="N2" s="64" t="s">
        <v>60</v>
      </c>
      <c r="O2" s="64" t="s">
        <v>47</v>
      </c>
      <c r="P2" s="64" t="s">
        <v>5</v>
      </c>
      <c r="Q2" s="64" t="s">
        <v>26</v>
      </c>
      <c r="R2" s="64" t="s">
        <v>6</v>
      </c>
      <c r="S2" s="64" t="s">
        <v>7</v>
      </c>
      <c r="T2" s="64"/>
      <c r="U2" s="64" t="s">
        <v>29</v>
      </c>
      <c r="V2" s="64" t="s">
        <v>46</v>
      </c>
      <c r="W2" s="64" t="s">
        <v>45</v>
      </c>
      <c r="X2" s="64" t="s">
        <v>9</v>
      </c>
      <c r="Y2" s="64" t="s">
        <v>8</v>
      </c>
      <c r="Z2" s="64" t="s">
        <v>53</v>
      </c>
      <c r="AA2" s="64"/>
      <c r="AB2" s="73" t="s">
        <v>52</v>
      </c>
      <c r="AC2" s="73"/>
      <c r="AD2" s="64" t="s">
        <v>21</v>
      </c>
      <c r="AE2" s="72"/>
    </row>
    <row r="3" spans="1:31" x14ac:dyDescent="0.2">
      <c r="A3" s="82"/>
      <c r="B3" s="83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74"/>
      <c r="AC3" s="74"/>
      <c r="AD3" s="65"/>
      <c r="AE3" s="72"/>
    </row>
    <row r="4" spans="1:31" ht="119.25" customHeight="1" x14ac:dyDescent="0.2">
      <c r="A4" s="82"/>
      <c r="B4" s="83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75"/>
      <c r="AC4" s="75"/>
      <c r="AD4" s="66"/>
      <c r="AE4" s="72"/>
    </row>
    <row r="5" spans="1:31" x14ac:dyDescent="0.2">
      <c r="A5" s="85" t="s">
        <v>10</v>
      </c>
      <c r="B5" s="8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6"/>
      <c r="Z5" s="5"/>
      <c r="AA5" s="5"/>
      <c r="AB5" s="5"/>
      <c r="AC5" s="6"/>
      <c r="AD5" s="12"/>
      <c r="AE5" s="2"/>
    </row>
    <row r="6" spans="1:31" x14ac:dyDescent="0.2">
      <c r="A6" s="52" t="s">
        <v>35</v>
      </c>
      <c r="B6" s="53"/>
      <c r="C6" s="13"/>
      <c r="D6" s="13">
        <v>5</v>
      </c>
      <c r="E6" s="13"/>
      <c r="F6" s="13">
        <v>158</v>
      </c>
      <c r="G6" s="13"/>
      <c r="H6" s="13"/>
      <c r="I6" s="13"/>
      <c r="J6" s="13"/>
      <c r="K6" s="13">
        <v>28</v>
      </c>
      <c r="L6" s="13"/>
      <c r="M6" s="13">
        <v>5</v>
      </c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4">
        <v>0.5</v>
      </c>
      <c r="Z6" s="13"/>
      <c r="AA6" s="13"/>
      <c r="AB6" s="13"/>
      <c r="AC6" s="14"/>
      <c r="AD6" s="15">
        <v>190</v>
      </c>
      <c r="AE6" s="2"/>
    </row>
    <row r="7" spans="1:31" x14ac:dyDescent="0.2">
      <c r="A7" s="54"/>
      <c r="B7" s="55"/>
      <c r="C7" s="16"/>
      <c r="D7" s="16">
        <v>95</v>
      </c>
      <c r="E7" s="16"/>
      <c r="F7" s="16">
        <v>3002</v>
      </c>
      <c r="G7" s="16"/>
      <c r="H7" s="16"/>
      <c r="I7" s="16"/>
      <c r="J7" s="16"/>
      <c r="K7" s="16">
        <v>535</v>
      </c>
      <c r="L7" s="16"/>
      <c r="M7" s="16">
        <v>95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7">
        <v>9.5</v>
      </c>
      <c r="Z7" s="16"/>
      <c r="AA7" s="16"/>
      <c r="AB7" s="16"/>
      <c r="AC7" s="17"/>
      <c r="AD7" s="18"/>
      <c r="AE7" s="2"/>
    </row>
    <row r="8" spans="1:31" x14ac:dyDescent="0.2">
      <c r="A8" s="52" t="s">
        <v>36</v>
      </c>
      <c r="B8" s="53"/>
      <c r="C8" s="13"/>
      <c r="D8" s="13"/>
      <c r="E8" s="13"/>
      <c r="F8" s="13"/>
      <c r="G8" s="13">
        <v>34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>
        <v>3</v>
      </c>
      <c r="X8" s="13"/>
      <c r="Y8" s="14"/>
      <c r="Z8" s="13"/>
      <c r="AA8" s="13"/>
      <c r="AB8" s="13"/>
      <c r="AC8" s="14"/>
      <c r="AD8" s="15">
        <v>180</v>
      </c>
      <c r="AE8" s="2"/>
    </row>
    <row r="9" spans="1:31" x14ac:dyDescent="0.2">
      <c r="A9" s="54"/>
      <c r="B9" s="55"/>
      <c r="C9" s="16"/>
      <c r="D9" s="16"/>
      <c r="E9" s="16"/>
      <c r="F9" s="16"/>
      <c r="G9" s="16">
        <v>612</v>
      </c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>
        <v>57</v>
      </c>
      <c r="X9" s="16"/>
      <c r="Y9" s="17"/>
      <c r="Z9" s="16"/>
      <c r="AA9" s="16"/>
      <c r="AB9" s="16"/>
      <c r="AC9" s="17"/>
      <c r="AD9" s="18"/>
      <c r="AE9" s="2"/>
    </row>
    <row r="10" spans="1:31" x14ac:dyDescent="0.2">
      <c r="A10" s="52" t="s">
        <v>37</v>
      </c>
      <c r="B10" s="53"/>
      <c r="C10" s="13"/>
      <c r="D10" s="13"/>
      <c r="E10" s="13"/>
      <c r="F10" s="13"/>
      <c r="G10" s="13"/>
      <c r="H10" s="13"/>
      <c r="I10" s="13">
        <v>0.5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4"/>
      <c r="Z10" s="13"/>
      <c r="AA10" s="13"/>
      <c r="AB10" s="13"/>
      <c r="AC10" s="14"/>
      <c r="AD10" s="15">
        <v>40</v>
      </c>
      <c r="AE10" s="2"/>
    </row>
    <row r="11" spans="1:31" x14ac:dyDescent="0.2">
      <c r="A11" s="54"/>
      <c r="B11" s="55"/>
      <c r="C11" s="16"/>
      <c r="D11" s="16"/>
      <c r="E11" s="16"/>
      <c r="F11" s="16"/>
      <c r="G11" s="16"/>
      <c r="H11" s="16"/>
      <c r="I11" s="16">
        <v>9.5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7"/>
      <c r="Z11" s="16"/>
      <c r="AA11" s="16"/>
      <c r="AB11" s="16"/>
      <c r="AC11" s="17"/>
      <c r="AD11" s="18"/>
      <c r="AE11" s="2"/>
    </row>
    <row r="12" spans="1:31" x14ac:dyDescent="0.2">
      <c r="A12" s="52" t="s">
        <v>38</v>
      </c>
      <c r="B12" s="5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>
        <v>30</v>
      </c>
      <c r="V12" s="13"/>
      <c r="W12" s="13"/>
      <c r="X12" s="13"/>
      <c r="Y12" s="14"/>
      <c r="Z12" s="13"/>
      <c r="AA12" s="13"/>
      <c r="AB12" s="13"/>
      <c r="AC12" s="14"/>
      <c r="AD12" s="15">
        <v>30</v>
      </c>
      <c r="AE12" s="2"/>
    </row>
    <row r="13" spans="1:31" x14ac:dyDescent="0.2">
      <c r="A13" s="54"/>
      <c r="B13" s="5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>
        <v>570</v>
      </c>
      <c r="V13" s="16"/>
      <c r="W13" s="16"/>
      <c r="X13" s="16"/>
      <c r="Y13" s="17"/>
      <c r="Z13" s="16"/>
      <c r="AA13" s="16"/>
      <c r="AB13" s="16"/>
      <c r="AC13" s="17"/>
      <c r="AD13" s="18"/>
      <c r="AE13" s="2"/>
    </row>
    <row r="14" spans="1:31" x14ac:dyDescent="0.2">
      <c r="A14" s="56" t="s">
        <v>11</v>
      </c>
      <c r="B14" s="57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20"/>
      <c r="Z14" s="19"/>
      <c r="AA14" s="19"/>
      <c r="AB14" s="19"/>
      <c r="AC14" s="20"/>
      <c r="AD14" s="21"/>
      <c r="AE14" s="2"/>
    </row>
    <row r="15" spans="1:31" x14ac:dyDescent="0.2">
      <c r="A15" s="52" t="s">
        <v>60</v>
      </c>
      <c r="B15" s="5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>
        <v>100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4"/>
      <c r="Z15" s="13"/>
      <c r="AA15" s="13"/>
      <c r="AB15" s="13"/>
      <c r="AC15" s="14"/>
      <c r="AD15" s="15"/>
      <c r="AE15" s="2"/>
    </row>
    <row r="16" spans="1:31" x14ac:dyDescent="0.2">
      <c r="A16" s="54"/>
      <c r="B16" s="5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>
        <v>1900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7"/>
      <c r="Z16" s="16"/>
      <c r="AA16" s="16"/>
      <c r="AB16" s="16"/>
      <c r="AC16" s="17"/>
      <c r="AD16" s="18"/>
      <c r="AE16" s="2"/>
    </row>
    <row r="17" spans="1:31" x14ac:dyDescent="0.2">
      <c r="A17" s="56" t="s">
        <v>12</v>
      </c>
      <c r="B17" s="57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20"/>
      <c r="Z17" s="19"/>
      <c r="AA17" s="19"/>
      <c r="AB17" s="19"/>
      <c r="AC17" s="20"/>
      <c r="AD17" s="21"/>
      <c r="AE17" s="2"/>
    </row>
    <row r="18" spans="1:31" x14ac:dyDescent="0.2">
      <c r="A18" s="52"/>
      <c r="B18" s="5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4"/>
      <c r="Z18" s="13"/>
      <c r="AA18" s="13"/>
      <c r="AB18" s="13"/>
      <c r="AC18" s="14"/>
      <c r="AD18" s="15">
        <v>60</v>
      </c>
      <c r="AE18" s="2"/>
    </row>
    <row r="19" spans="1:31" x14ac:dyDescent="0.2">
      <c r="A19" s="54"/>
      <c r="B19" s="5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7"/>
      <c r="Z19" s="16"/>
      <c r="AA19" s="16"/>
      <c r="AB19" s="16"/>
      <c r="AC19" s="17"/>
      <c r="AD19" s="18"/>
      <c r="AE19" s="2"/>
    </row>
    <row r="20" spans="1:31" x14ac:dyDescent="0.2">
      <c r="A20" s="52" t="s">
        <v>31</v>
      </c>
      <c r="B20" s="53"/>
      <c r="C20" s="13">
        <v>43</v>
      </c>
      <c r="D20" s="13"/>
      <c r="E20" s="13">
        <v>4</v>
      </c>
      <c r="F20" s="13"/>
      <c r="G20" s="13"/>
      <c r="H20" s="13"/>
      <c r="I20" s="13"/>
      <c r="J20" s="13"/>
      <c r="K20" s="13"/>
      <c r="L20" s="13">
        <v>14</v>
      </c>
      <c r="M20" s="13"/>
      <c r="N20" s="13"/>
      <c r="O20" s="13"/>
      <c r="P20" s="13">
        <v>60</v>
      </c>
      <c r="Q20" s="13"/>
      <c r="R20" s="13">
        <v>7</v>
      </c>
      <c r="S20" s="13">
        <v>11</v>
      </c>
      <c r="T20" s="13"/>
      <c r="U20" s="13"/>
      <c r="V20" s="13"/>
      <c r="W20" s="13"/>
      <c r="X20" s="13"/>
      <c r="Y20" s="14">
        <v>0.2</v>
      </c>
      <c r="Z20" s="22"/>
      <c r="AA20" s="13"/>
      <c r="AB20" s="13"/>
      <c r="AC20" s="14"/>
      <c r="AD20" s="15">
        <v>180</v>
      </c>
      <c r="AE20" s="2"/>
    </row>
    <row r="21" spans="1:31" x14ac:dyDescent="0.2">
      <c r="A21" s="54"/>
      <c r="B21" s="55"/>
      <c r="C21" s="16">
        <v>817</v>
      </c>
      <c r="D21" s="16"/>
      <c r="E21" s="16">
        <v>76</v>
      </c>
      <c r="F21" s="16"/>
      <c r="G21" s="16"/>
      <c r="H21" s="16"/>
      <c r="I21" s="16"/>
      <c r="J21" s="16"/>
      <c r="K21" s="16"/>
      <c r="L21" s="16">
        <v>266</v>
      </c>
      <c r="M21" s="16"/>
      <c r="N21" s="16"/>
      <c r="O21" s="16"/>
      <c r="P21" s="16">
        <v>1140</v>
      </c>
      <c r="Q21" s="16"/>
      <c r="R21" s="16">
        <v>133</v>
      </c>
      <c r="S21" s="16">
        <v>209</v>
      </c>
      <c r="T21" s="16"/>
      <c r="U21" s="16"/>
      <c r="V21" s="16"/>
      <c r="W21" s="16"/>
      <c r="X21" s="16"/>
      <c r="Y21" s="17">
        <v>3.8</v>
      </c>
      <c r="Z21" s="23"/>
      <c r="AA21" s="16"/>
      <c r="AB21" s="16"/>
      <c r="AC21" s="17"/>
      <c r="AD21" s="18"/>
      <c r="AE21" s="2"/>
    </row>
    <row r="22" spans="1:31" x14ac:dyDescent="0.2">
      <c r="A22" s="52" t="s">
        <v>30</v>
      </c>
      <c r="B22" s="5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>
        <v>23</v>
      </c>
      <c r="V22" s="13"/>
      <c r="W22" s="13"/>
      <c r="X22" s="13"/>
      <c r="Y22" s="14"/>
      <c r="Z22" s="13"/>
      <c r="AA22" s="13"/>
      <c r="AB22" s="13"/>
      <c r="AC22" s="14"/>
      <c r="AD22" s="15">
        <v>25</v>
      </c>
      <c r="AE22" s="2"/>
    </row>
    <row r="23" spans="1:31" x14ac:dyDescent="0.2">
      <c r="A23" s="54"/>
      <c r="B23" s="5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>
        <v>437</v>
      </c>
      <c r="V23" s="16"/>
      <c r="W23" s="16"/>
      <c r="X23" s="16"/>
      <c r="Y23" s="17"/>
      <c r="Z23" s="16"/>
      <c r="AA23" s="16"/>
      <c r="AB23" s="16"/>
      <c r="AC23" s="17"/>
      <c r="AD23" s="18"/>
      <c r="AE23" s="2"/>
    </row>
    <row r="24" spans="1:31" x14ac:dyDescent="0.2">
      <c r="A24" s="52" t="s">
        <v>59</v>
      </c>
      <c r="B24" s="53"/>
      <c r="C24" s="13">
        <v>80</v>
      </c>
      <c r="D24" s="13">
        <v>5</v>
      </c>
      <c r="E24" s="13"/>
      <c r="F24" s="13">
        <v>13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>
        <v>8</v>
      </c>
      <c r="S24" s="13"/>
      <c r="T24" s="13"/>
      <c r="U24" s="13">
        <v>13</v>
      </c>
      <c r="V24" s="13"/>
      <c r="W24" s="13"/>
      <c r="X24" s="13"/>
      <c r="Y24" s="14">
        <v>0.4</v>
      </c>
      <c r="Z24" s="13"/>
      <c r="AA24" s="13"/>
      <c r="AB24" s="13"/>
      <c r="AC24" s="14"/>
      <c r="AD24" s="15">
        <v>80</v>
      </c>
      <c r="AE24" s="2"/>
    </row>
    <row r="25" spans="1:31" x14ac:dyDescent="0.2">
      <c r="A25" s="54"/>
      <c r="B25" s="55"/>
      <c r="C25" s="16">
        <v>1520</v>
      </c>
      <c r="D25" s="16">
        <v>95</v>
      </c>
      <c r="E25" s="16"/>
      <c r="F25" s="16">
        <v>247</v>
      </c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>
        <v>152</v>
      </c>
      <c r="S25" s="16"/>
      <c r="T25" s="16"/>
      <c r="U25" s="16">
        <v>247</v>
      </c>
      <c r="V25" s="16"/>
      <c r="W25" s="16"/>
      <c r="X25" s="16"/>
      <c r="Y25" s="17">
        <v>5.6</v>
      </c>
      <c r="Z25" s="16"/>
      <c r="AA25" s="16"/>
      <c r="AB25" s="16"/>
      <c r="AC25" s="17"/>
      <c r="AD25" s="18"/>
      <c r="AE25" s="2"/>
    </row>
    <row r="26" spans="1:31" x14ac:dyDescent="0.2">
      <c r="A26" s="52" t="s">
        <v>39</v>
      </c>
      <c r="B26" s="53"/>
      <c r="C26" s="13"/>
      <c r="D26" s="13">
        <v>6</v>
      </c>
      <c r="E26" s="13"/>
      <c r="F26" s="13"/>
      <c r="G26" s="13"/>
      <c r="H26" s="13">
        <v>11</v>
      </c>
      <c r="I26" s="13"/>
      <c r="J26" s="13">
        <v>3</v>
      </c>
      <c r="K26" s="13"/>
      <c r="L26" s="13"/>
      <c r="M26" s="13"/>
      <c r="N26" s="13"/>
      <c r="O26" s="13"/>
      <c r="P26" s="13">
        <v>80</v>
      </c>
      <c r="Q26" s="13">
        <v>53</v>
      </c>
      <c r="R26" s="13">
        <v>10</v>
      </c>
      <c r="S26" s="13">
        <v>16</v>
      </c>
      <c r="T26" s="13"/>
      <c r="U26" s="13"/>
      <c r="V26" s="13"/>
      <c r="W26" s="13"/>
      <c r="X26" s="13"/>
      <c r="Y26" s="14">
        <v>1.4</v>
      </c>
      <c r="Z26" s="13"/>
      <c r="AA26" s="13"/>
      <c r="AB26" s="13"/>
      <c r="AC26" s="14"/>
      <c r="AD26" s="15">
        <v>100</v>
      </c>
      <c r="AE26" s="2"/>
    </row>
    <row r="27" spans="1:31" x14ac:dyDescent="0.2">
      <c r="A27" s="54"/>
      <c r="B27" s="55"/>
      <c r="C27" s="16"/>
      <c r="D27" s="16">
        <v>114</v>
      </c>
      <c r="E27" s="16"/>
      <c r="F27" s="16"/>
      <c r="G27" s="16"/>
      <c r="H27" s="16">
        <v>209</v>
      </c>
      <c r="I27" s="16"/>
      <c r="J27" s="16">
        <v>57</v>
      </c>
      <c r="K27" s="16"/>
      <c r="L27" s="16"/>
      <c r="M27" s="16"/>
      <c r="N27" s="16"/>
      <c r="O27" s="16"/>
      <c r="P27" s="16">
        <v>1520</v>
      </c>
      <c r="Q27" s="16">
        <v>1007</v>
      </c>
      <c r="R27" s="16">
        <v>190</v>
      </c>
      <c r="S27" s="16">
        <v>304</v>
      </c>
      <c r="T27" s="16"/>
      <c r="U27" s="16"/>
      <c r="V27" s="16"/>
      <c r="W27" s="16"/>
      <c r="X27" s="16"/>
      <c r="Y27" s="17">
        <v>19.600000000000001</v>
      </c>
      <c r="Z27" s="16"/>
      <c r="AA27" s="16"/>
      <c r="AB27" s="16"/>
      <c r="AC27" s="17"/>
      <c r="AD27" s="18"/>
      <c r="AE27" s="2"/>
    </row>
    <row r="28" spans="1:31" x14ac:dyDescent="0.2">
      <c r="A28" s="52" t="s">
        <v>40</v>
      </c>
      <c r="B28" s="5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>
        <v>7</v>
      </c>
      <c r="N28" s="13"/>
      <c r="O28" s="13">
        <v>6</v>
      </c>
      <c r="P28" s="13"/>
      <c r="Q28" s="13"/>
      <c r="R28" s="13"/>
      <c r="S28" s="13"/>
      <c r="T28" s="13"/>
      <c r="U28" s="13"/>
      <c r="V28" s="13"/>
      <c r="W28" s="13"/>
      <c r="X28" s="13"/>
      <c r="Y28" s="14"/>
      <c r="Z28" s="13">
        <v>0.3</v>
      </c>
      <c r="AA28" s="13"/>
      <c r="AB28" s="13">
        <v>22</v>
      </c>
      <c r="AC28" s="14"/>
      <c r="AD28" s="15">
        <v>180</v>
      </c>
      <c r="AE28" s="2"/>
    </row>
    <row r="29" spans="1:31" x14ac:dyDescent="0.2">
      <c r="A29" s="54"/>
      <c r="B29" s="5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>
        <v>133</v>
      </c>
      <c r="N29" s="16"/>
      <c r="O29" s="16">
        <v>114</v>
      </c>
      <c r="P29" s="16"/>
      <c r="Q29" s="16"/>
      <c r="R29" s="16"/>
      <c r="S29" s="16"/>
      <c r="T29" s="16"/>
      <c r="U29" s="16"/>
      <c r="V29" s="16"/>
      <c r="W29" s="16"/>
      <c r="X29" s="16"/>
      <c r="Y29" s="17"/>
      <c r="Z29" s="16">
        <v>5.7</v>
      </c>
      <c r="AA29" s="16"/>
      <c r="AB29" s="16">
        <v>418</v>
      </c>
      <c r="AC29" s="17"/>
      <c r="AD29" s="18"/>
      <c r="AE29" s="2"/>
    </row>
    <row r="30" spans="1:31" x14ac:dyDescent="0.2">
      <c r="A30" s="52" t="s">
        <v>23</v>
      </c>
      <c r="B30" s="5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>
        <v>40</v>
      </c>
      <c r="W30" s="13"/>
      <c r="X30" s="13"/>
      <c r="Y30" s="14"/>
      <c r="Z30" s="13"/>
      <c r="AA30" s="13"/>
      <c r="AB30" s="13"/>
      <c r="AC30" s="14"/>
      <c r="AD30" s="15">
        <v>35</v>
      </c>
      <c r="AE30" s="2"/>
    </row>
    <row r="31" spans="1:31" x14ac:dyDescent="0.2">
      <c r="A31" s="54"/>
      <c r="B31" s="55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>
        <v>930</v>
      </c>
      <c r="W31" s="16"/>
      <c r="X31" s="16"/>
      <c r="Y31" s="17"/>
      <c r="Z31" s="16"/>
      <c r="AA31" s="16"/>
      <c r="AB31" s="16"/>
      <c r="AC31" s="17"/>
      <c r="AD31" s="18"/>
      <c r="AE31" s="2"/>
    </row>
    <row r="32" spans="1:31" x14ac:dyDescent="0.2">
      <c r="A32" s="56" t="s">
        <v>13</v>
      </c>
      <c r="B32" s="57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20"/>
      <c r="Z32" s="19"/>
      <c r="AA32" s="19"/>
      <c r="AB32" s="19"/>
      <c r="AC32" s="20"/>
      <c r="AD32" s="21"/>
      <c r="AE32" s="2"/>
    </row>
    <row r="33" spans="1:31" x14ac:dyDescent="0.2">
      <c r="A33" s="52" t="s">
        <v>41</v>
      </c>
      <c r="B33" s="53"/>
      <c r="C33" s="13"/>
      <c r="D33" s="13">
        <v>5</v>
      </c>
      <c r="E33" s="13">
        <v>2</v>
      </c>
      <c r="F33" s="13">
        <v>50</v>
      </c>
      <c r="G33" s="13">
        <v>10</v>
      </c>
      <c r="H33" s="13"/>
      <c r="I33" s="13">
        <v>0.5</v>
      </c>
      <c r="J33" s="13">
        <v>42</v>
      </c>
      <c r="K33" s="13"/>
      <c r="L33" s="13"/>
      <c r="M33" s="13">
        <v>3</v>
      </c>
      <c r="N33" s="13"/>
      <c r="O33" s="13"/>
      <c r="P33" s="13"/>
      <c r="Q33" s="13"/>
      <c r="R33" s="13"/>
      <c r="S33" s="13"/>
      <c r="T33" s="13"/>
      <c r="U33" s="13"/>
      <c r="V33" s="13"/>
      <c r="W33" s="24"/>
      <c r="X33" s="13"/>
      <c r="Y33" s="14">
        <v>0.8</v>
      </c>
      <c r="Z33" s="13"/>
      <c r="AA33" s="13"/>
      <c r="AB33" s="13"/>
      <c r="AC33" s="14"/>
      <c r="AD33" s="15">
        <v>120</v>
      </c>
      <c r="AE33" s="2"/>
    </row>
    <row r="34" spans="1:31" x14ac:dyDescent="0.2">
      <c r="A34" s="54"/>
      <c r="B34" s="55"/>
      <c r="C34" s="16"/>
      <c r="D34" s="16">
        <v>190</v>
      </c>
      <c r="E34" s="16">
        <v>76</v>
      </c>
      <c r="F34" s="16">
        <v>950</v>
      </c>
      <c r="G34" s="16">
        <v>190</v>
      </c>
      <c r="H34" s="16"/>
      <c r="I34" s="16">
        <v>8</v>
      </c>
      <c r="J34" s="16">
        <v>1596</v>
      </c>
      <c r="K34" s="16"/>
      <c r="L34" s="16"/>
      <c r="M34" s="16">
        <v>114</v>
      </c>
      <c r="N34" s="16"/>
      <c r="O34" s="16"/>
      <c r="P34" s="16"/>
      <c r="Q34" s="16"/>
      <c r="R34" s="16"/>
      <c r="S34" s="16"/>
      <c r="T34" s="16"/>
      <c r="U34" s="16"/>
      <c r="V34" s="16"/>
      <c r="W34" s="25"/>
      <c r="X34" s="16"/>
      <c r="Y34" s="17">
        <v>11.2</v>
      </c>
      <c r="Z34" s="16"/>
      <c r="AA34" s="16"/>
      <c r="AB34" s="16"/>
      <c r="AC34" s="17"/>
      <c r="AD34" s="18"/>
      <c r="AE34" s="2"/>
    </row>
    <row r="35" spans="1:31" x14ac:dyDescent="0.2">
      <c r="A35" s="52" t="s">
        <v>42</v>
      </c>
      <c r="B35" s="5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>
        <v>10</v>
      </c>
      <c r="N35" s="13"/>
      <c r="O35" s="13"/>
      <c r="P35" s="13"/>
      <c r="Q35" s="13"/>
      <c r="R35" s="13"/>
      <c r="S35" s="13"/>
      <c r="T35" s="13"/>
      <c r="U35" s="13"/>
      <c r="V35" s="13"/>
      <c r="W35" s="26"/>
      <c r="X35" s="13">
        <v>0.6</v>
      </c>
      <c r="Y35" s="14"/>
      <c r="Z35" s="13"/>
      <c r="AA35" s="13"/>
      <c r="AB35" s="13"/>
      <c r="AC35" s="14"/>
      <c r="AD35" s="15">
        <v>180</v>
      </c>
      <c r="AE35" s="2"/>
    </row>
    <row r="36" spans="1:31" x14ac:dyDescent="0.2">
      <c r="A36" s="54"/>
      <c r="B36" s="5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>
        <v>190</v>
      </c>
      <c r="N36" s="16"/>
      <c r="O36" s="16"/>
      <c r="P36" s="16"/>
      <c r="Q36" s="16"/>
      <c r="R36" s="16"/>
      <c r="S36" s="16"/>
      <c r="T36" s="16"/>
      <c r="U36" s="16"/>
      <c r="V36" s="16"/>
      <c r="W36" s="27"/>
      <c r="X36" s="16">
        <v>11</v>
      </c>
      <c r="Y36" s="17"/>
      <c r="Z36" s="16"/>
      <c r="AA36" s="16"/>
      <c r="AB36" s="16"/>
      <c r="AC36" s="17"/>
      <c r="AD36" s="18"/>
      <c r="AE36" s="2"/>
    </row>
    <row r="37" spans="1:31" x14ac:dyDescent="0.2">
      <c r="A37" s="52"/>
      <c r="B37" s="5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26"/>
      <c r="X37" s="13"/>
      <c r="Y37" s="14"/>
      <c r="Z37" s="13"/>
      <c r="AA37" s="13"/>
      <c r="AB37" s="13"/>
      <c r="AC37" s="14"/>
      <c r="AD37" s="15"/>
      <c r="AE37" s="2"/>
    </row>
    <row r="38" spans="1:31" x14ac:dyDescent="0.2">
      <c r="A38" s="54"/>
      <c r="B38" s="55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27"/>
      <c r="X38" s="16"/>
      <c r="Y38" s="17"/>
      <c r="Z38" s="16"/>
      <c r="AA38" s="16"/>
      <c r="AB38" s="16"/>
      <c r="AC38" s="17"/>
      <c r="AD38" s="18"/>
      <c r="AE38" s="2"/>
    </row>
    <row r="39" spans="1:31" x14ac:dyDescent="0.2">
      <c r="A39" s="78"/>
      <c r="B39" s="79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9"/>
      <c r="X39" s="28"/>
      <c r="Y39" s="30"/>
      <c r="Z39" s="28"/>
      <c r="AA39" s="28"/>
      <c r="AB39" s="28"/>
      <c r="AC39" s="30"/>
      <c r="AD39" s="28"/>
      <c r="AE39" s="2"/>
    </row>
    <row r="40" spans="1:31" x14ac:dyDescent="0.2">
      <c r="A40" s="80"/>
      <c r="B40" s="8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2"/>
      <c r="X40" s="31"/>
      <c r="Y40" s="33"/>
      <c r="Z40" s="31"/>
      <c r="AA40" s="31"/>
      <c r="AB40" s="31"/>
      <c r="AC40" s="33"/>
      <c r="AD40" s="31"/>
      <c r="AE40" s="2"/>
    </row>
    <row r="41" spans="1:31" x14ac:dyDescent="0.2">
      <c r="A41" s="58" t="s">
        <v>14</v>
      </c>
      <c r="B41" s="59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2"/>
      <c r="X41" s="31"/>
      <c r="Y41" s="33"/>
      <c r="Z41" s="31"/>
      <c r="AA41" s="31"/>
      <c r="AB41" s="31"/>
      <c r="AC41" s="33"/>
      <c r="AD41" s="31"/>
      <c r="AE41" s="2"/>
    </row>
    <row r="42" spans="1:31" x14ac:dyDescent="0.2">
      <c r="A42" s="60"/>
      <c r="B42" s="6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2"/>
      <c r="X42" s="31"/>
      <c r="Y42" s="33"/>
      <c r="Z42" s="31"/>
      <c r="AA42" s="31"/>
      <c r="AB42" s="31"/>
      <c r="AC42" s="33"/>
      <c r="AD42" s="31"/>
      <c r="AE42" s="2"/>
    </row>
    <row r="43" spans="1:31" x14ac:dyDescent="0.2">
      <c r="A43" s="60"/>
      <c r="B43" s="6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2"/>
      <c r="X43" s="31"/>
      <c r="Y43" s="33"/>
      <c r="Z43" s="31"/>
      <c r="AA43" s="31"/>
      <c r="AB43" s="31"/>
      <c r="AC43" s="33"/>
      <c r="AD43" s="31"/>
      <c r="AE43" s="2"/>
    </row>
    <row r="44" spans="1:31" x14ac:dyDescent="0.2">
      <c r="A44" s="76"/>
      <c r="B44" s="77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34"/>
      <c r="X44" s="12"/>
      <c r="Y44" s="35"/>
      <c r="Z44" s="12"/>
      <c r="AA44" s="12"/>
      <c r="AB44" s="12"/>
      <c r="AC44" s="35"/>
      <c r="AD44" s="12"/>
      <c r="AE44" s="2"/>
    </row>
    <row r="45" spans="1:31" x14ac:dyDescent="0.2">
      <c r="A45" s="67" t="s">
        <v>15</v>
      </c>
      <c r="B45" s="68"/>
      <c r="C45" s="36">
        <f>C6+C8+C10+C12+C15+C18+C20+C22+C24+C26+C28+C30+C33+C35+C37</f>
        <v>123</v>
      </c>
      <c r="D45" s="36">
        <f t="shared" ref="D45:AB45" si="0">D6+D8+D10+D12+D15+D18+D20+D22+D24+D26+D28+D30+D33+D35+D37</f>
        <v>21</v>
      </c>
      <c r="E45" s="36">
        <f t="shared" si="0"/>
        <v>6</v>
      </c>
      <c r="F45" s="36">
        <v>171</v>
      </c>
      <c r="G45" s="36">
        <v>44</v>
      </c>
      <c r="H45" s="36">
        <f t="shared" si="0"/>
        <v>11</v>
      </c>
      <c r="I45" s="36">
        <f t="shared" si="0"/>
        <v>1</v>
      </c>
      <c r="J45" s="36">
        <f t="shared" si="0"/>
        <v>45</v>
      </c>
      <c r="K45" s="36">
        <f t="shared" si="0"/>
        <v>28</v>
      </c>
      <c r="L45" s="36">
        <f t="shared" si="0"/>
        <v>14</v>
      </c>
      <c r="M45" s="36">
        <f t="shared" si="0"/>
        <v>25</v>
      </c>
      <c r="N45" s="36">
        <v>100</v>
      </c>
      <c r="O45" s="36">
        <v>6</v>
      </c>
      <c r="P45" s="36">
        <f t="shared" si="0"/>
        <v>140</v>
      </c>
      <c r="Q45" s="36">
        <f t="shared" si="0"/>
        <v>53</v>
      </c>
      <c r="R45" s="36">
        <f t="shared" si="0"/>
        <v>25</v>
      </c>
      <c r="S45" s="36">
        <f t="shared" si="0"/>
        <v>27</v>
      </c>
      <c r="T45" s="36"/>
      <c r="U45" s="36">
        <v>66</v>
      </c>
      <c r="V45" s="36">
        <v>40</v>
      </c>
      <c r="W45" s="36">
        <f t="shared" si="0"/>
        <v>3</v>
      </c>
      <c r="X45" s="36">
        <f t="shared" si="0"/>
        <v>0.6</v>
      </c>
      <c r="Y45" s="36">
        <v>5</v>
      </c>
      <c r="Z45" s="36">
        <v>0.3</v>
      </c>
      <c r="AA45" s="36"/>
      <c r="AB45" s="36">
        <f t="shared" si="0"/>
        <v>22</v>
      </c>
      <c r="AC45" s="36"/>
      <c r="AD45" s="36"/>
      <c r="AE45" s="2"/>
    </row>
    <row r="46" spans="1:31" x14ac:dyDescent="0.2">
      <c r="A46" s="37" t="s">
        <v>55</v>
      </c>
      <c r="B46" s="9"/>
      <c r="C46" s="38">
        <f>C45/1000</f>
        <v>0.123</v>
      </c>
      <c r="D46" s="38">
        <f t="shared" ref="D46:AB46" si="1">D45/1000</f>
        <v>2.1000000000000001E-2</v>
      </c>
      <c r="E46" s="38">
        <f t="shared" si="1"/>
        <v>6.0000000000000001E-3</v>
      </c>
      <c r="F46" s="38">
        <f t="shared" si="1"/>
        <v>0.17100000000000001</v>
      </c>
      <c r="G46" s="38">
        <f t="shared" si="1"/>
        <v>4.3999999999999997E-2</v>
      </c>
      <c r="H46" s="38">
        <f t="shared" si="1"/>
        <v>1.0999999999999999E-2</v>
      </c>
      <c r="I46" s="39">
        <f>I45</f>
        <v>1</v>
      </c>
      <c r="J46" s="38">
        <f t="shared" si="1"/>
        <v>4.4999999999999998E-2</v>
      </c>
      <c r="K46" s="38">
        <f t="shared" si="1"/>
        <v>2.8000000000000001E-2</v>
      </c>
      <c r="L46" s="38">
        <f t="shared" si="1"/>
        <v>1.4E-2</v>
      </c>
      <c r="M46" s="38">
        <f t="shared" si="1"/>
        <v>2.5000000000000001E-2</v>
      </c>
      <c r="N46" s="39">
        <v>0</v>
      </c>
      <c r="O46" s="38">
        <f t="shared" si="1"/>
        <v>6.0000000000000001E-3</v>
      </c>
      <c r="P46" s="38">
        <f t="shared" si="1"/>
        <v>0.14000000000000001</v>
      </c>
      <c r="Q46" s="38">
        <f t="shared" si="1"/>
        <v>5.2999999999999999E-2</v>
      </c>
      <c r="R46" s="38">
        <f t="shared" si="1"/>
        <v>2.5000000000000001E-2</v>
      </c>
      <c r="S46" s="38">
        <f t="shared" si="1"/>
        <v>2.7E-2</v>
      </c>
      <c r="T46" s="39"/>
      <c r="U46" s="38">
        <v>6.6000000000000003E-2</v>
      </c>
      <c r="V46" s="38">
        <v>0.04</v>
      </c>
      <c r="W46" s="38">
        <f t="shared" si="1"/>
        <v>3.0000000000000001E-3</v>
      </c>
      <c r="X46" s="39">
        <f t="shared" si="1"/>
        <v>5.9999999999999995E-4</v>
      </c>
      <c r="Y46" s="38">
        <f t="shared" si="1"/>
        <v>5.0000000000000001E-3</v>
      </c>
      <c r="Z46" s="39">
        <f t="shared" si="1"/>
        <v>2.9999999999999997E-4</v>
      </c>
      <c r="AA46" s="38"/>
      <c r="AB46" s="38">
        <f t="shared" si="1"/>
        <v>2.1999999999999999E-2</v>
      </c>
      <c r="AC46" s="38"/>
      <c r="AD46" s="36"/>
      <c r="AE46" s="2"/>
    </row>
    <row r="47" spans="1:31" x14ac:dyDescent="0.2">
      <c r="A47" s="69" t="s">
        <v>54</v>
      </c>
      <c r="B47" s="70"/>
      <c r="C47" s="40">
        <v>2.3370000000000002</v>
      </c>
      <c r="D47" s="40">
        <v>0.49399999999999999</v>
      </c>
      <c r="E47" s="40">
        <v>0.152</v>
      </c>
      <c r="F47" s="40">
        <v>5.4870000000000001</v>
      </c>
      <c r="G47" s="40">
        <v>0.628</v>
      </c>
      <c r="H47" s="40">
        <v>0.20899999999999999</v>
      </c>
      <c r="I47" s="41">
        <v>18</v>
      </c>
      <c r="J47" s="40">
        <v>1.653</v>
      </c>
      <c r="K47" s="40">
        <v>0.53200000000000003</v>
      </c>
      <c r="L47" s="40">
        <v>0.26600000000000001</v>
      </c>
      <c r="M47" s="40">
        <v>0.53200000000000003</v>
      </c>
      <c r="N47" s="40">
        <v>1.9</v>
      </c>
      <c r="O47" s="40">
        <v>0.114</v>
      </c>
      <c r="P47" s="40">
        <v>2.66</v>
      </c>
      <c r="Q47" s="40">
        <v>1.0069999999999999</v>
      </c>
      <c r="R47" s="40">
        <v>0.47499999999999998</v>
      </c>
      <c r="S47" s="40">
        <v>0.51300000000000001</v>
      </c>
      <c r="T47" s="40"/>
      <c r="U47" s="40">
        <v>1.002</v>
      </c>
      <c r="V47" s="40">
        <v>0.93</v>
      </c>
      <c r="W47" s="40">
        <v>5.7000000000000002E-2</v>
      </c>
      <c r="X47" s="40">
        <v>1.0999999999999999E-2</v>
      </c>
      <c r="Y47" s="40">
        <v>9.5000000000000001E-2</v>
      </c>
      <c r="Z47" s="40">
        <v>6.0000000000000001E-3</v>
      </c>
      <c r="AA47" s="40"/>
      <c r="AB47" s="40">
        <v>0.41799999999999998</v>
      </c>
      <c r="AC47" s="40"/>
      <c r="AD47" s="42"/>
      <c r="AE47" s="2"/>
    </row>
    <row r="48" spans="1:31" x14ac:dyDescent="0.2">
      <c r="A48" s="10" t="s">
        <v>22</v>
      </c>
      <c r="B48" s="11"/>
      <c r="C48" s="43">
        <v>2.46</v>
      </c>
      <c r="D48" s="43">
        <v>0.52</v>
      </c>
      <c r="E48" s="43">
        <v>0.16</v>
      </c>
      <c r="F48" s="43">
        <v>5.6580000000000004</v>
      </c>
      <c r="G48" s="43">
        <v>0.67200000000000004</v>
      </c>
      <c r="H48" s="43">
        <v>0.22</v>
      </c>
      <c r="I48" s="44">
        <v>19</v>
      </c>
      <c r="J48" s="43">
        <v>1.74</v>
      </c>
      <c r="K48" s="43">
        <v>0.56000000000000005</v>
      </c>
      <c r="L48" s="43">
        <v>0.28000000000000003</v>
      </c>
      <c r="M48" s="43">
        <v>0.56000000000000005</v>
      </c>
      <c r="N48" s="43">
        <v>1.9</v>
      </c>
      <c r="O48" s="43">
        <v>0.12</v>
      </c>
      <c r="P48" s="43">
        <v>2.8</v>
      </c>
      <c r="Q48" s="43">
        <v>1.06</v>
      </c>
      <c r="R48" s="43">
        <v>0.5</v>
      </c>
      <c r="S48" s="43">
        <v>0.54</v>
      </c>
      <c r="T48" s="43"/>
      <c r="U48" s="43">
        <v>1.0680000000000001</v>
      </c>
      <c r="V48" s="43">
        <v>0.97</v>
      </c>
      <c r="W48" s="43">
        <v>0.06</v>
      </c>
      <c r="X48" s="43">
        <v>1.0999999999999999E-2</v>
      </c>
      <c r="Y48" s="43">
        <v>0.1</v>
      </c>
      <c r="Z48" s="43">
        <v>6.0000000000000001E-3</v>
      </c>
      <c r="AA48" s="43"/>
      <c r="AB48" s="43">
        <v>0.44</v>
      </c>
      <c r="AC48" s="43"/>
      <c r="AD48" s="44">
        <f>AD47+AD46</f>
        <v>0</v>
      </c>
      <c r="AE48" s="2"/>
    </row>
    <row r="49" spans="1:31" x14ac:dyDescent="0.2">
      <c r="A49" s="71" t="s">
        <v>17</v>
      </c>
      <c r="B49" s="71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 t="s">
        <v>32</v>
      </c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2"/>
    </row>
    <row r="50" spans="1:31" x14ac:dyDescent="0.2">
      <c r="A50" s="62" t="s">
        <v>18</v>
      </c>
      <c r="B50" s="62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2"/>
    </row>
    <row r="51" spans="1:31" x14ac:dyDescent="0.2">
      <c r="A51" s="62" t="s">
        <v>19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46"/>
      <c r="AE51" s="2"/>
    </row>
    <row r="52" spans="1:31" x14ac:dyDescent="0.2">
      <c r="A52" s="63" t="s">
        <v>20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46"/>
      <c r="AE52" s="2"/>
    </row>
    <row r="56" spans="1:31" x14ac:dyDescent="0.2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4"/>
      <c r="X56" s="1"/>
      <c r="Y56" s="1"/>
      <c r="Z56" s="1"/>
      <c r="AA56" s="1"/>
      <c r="AB56" s="1"/>
    </row>
  </sheetData>
  <sheetProtection selectLockedCells="1" selectUnlockedCells="1"/>
  <mergeCells count="62">
    <mergeCell ref="L2:L4"/>
    <mergeCell ref="D2:D4"/>
    <mergeCell ref="E2:E4"/>
    <mergeCell ref="F2:F4"/>
    <mergeCell ref="G2:G4"/>
    <mergeCell ref="H2:H4"/>
    <mergeCell ref="U2:U4"/>
    <mergeCell ref="N2:N4"/>
    <mergeCell ref="I2:I4"/>
    <mergeCell ref="J2:J4"/>
    <mergeCell ref="K2:K4"/>
    <mergeCell ref="A5:B5"/>
    <mergeCell ref="O2:O4"/>
    <mergeCell ref="P2:P4"/>
    <mergeCell ref="Q2:Q4"/>
    <mergeCell ref="R2:R4"/>
    <mergeCell ref="V2:V4"/>
    <mergeCell ref="W2:W4"/>
    <mergeCell ref="X2:X4"/>
    <mergeCell ref="S2:S4"/>
    <mergeCell ref="T2:T4"/>
    <mergeCell ref="A1:B4"/>
    <mergeCell ref="C1:AD1"/>
    <mergeCell ref="M2:M4"/>
    <mergeCell ref="C2:C4"/>
    <mergeCell ref="AD2:AD4"/>
    <mergeCell ref="AE2:AE4"/>
    <mergeCell ref="AC2:AC4"/>
    <mergeCell ref="Z2:Z4"/>
    <mergeCell ref="AA2:AA4"/>
    <mergeCell ref="AB2:AB4"/>
    <mergeCell ref="A44:B44"/>
    <mergeCell ref="A39:B39"/>
    <mergeCell ref="A40:B40"/>
    <mergeCell ref="A37:B38"/>
    <mergeCell ref="A14:B14"/>
    <mergeCell ref="A17:B17"/>
    <mergeCell ref="A20:B21"/>
    <mergeCell ref="A22:B23"/>
    <mergeCell ref="A51:AC51"/>
    <mergeCell ref="A52:AC52"/>
    <mergeCell ref="Y2:Y4"/>
    <mergeCell ref="A45:B45"/>
    <mergeCell ref="A47:B47"/>
    <mergeCell ref="A49:B49"/>
    <mergeCell ref="A50:B50"/>
    <mergeCell ref="A41:B41"/>
    <mergeCell ref="A42:B42"/>
    <mergeCell ref="A43:B43"/>
    <mergeCell ref="A6:B7"/>
    <mergeCell ref="A8:B9"/>
    <mergeCell ref="A10:B11"/>
    <mergeCell ref="A12:B13"/>
    <mergeCell ref="A15:B16"/>
    <mergeCell ref="A18:B19"/>
    <mergeCell ref="A24:B25"/>
    <mergeCell ref="A26:B27"/>
    <mergeCell ref="A28:B29"/>
    <mergeCell ref="A30:B31"/>
    <mergeCell ref="A33:B34"/>
    <mergeCell ref="A35:B36"/>
    <mergeCell ref="A32:B32"/>
  </mergeCells>
  <phoneticPr fontId="6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horizontalDpi="300" verticalDpi="300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7" t="s">
        <v>15</v>
      </c>
      <c r="B36" s="87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7" t="s">
        <v>16</v>
      </c>
      <c r="B37" s="8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7" t="s">
        <v>17</v>
      </c>
      <c r="B38" s="87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7" t="s">
        <v>18</v>
      </c>
      <c r="B39" s="8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7" t="s">
        <v>19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</row>
    <row r="41" spans="1:27" x14ac:dyDescent="0.2">
      <c r="A41" s="88" t="s">
        <v>20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6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2026-02-18T06:20:57Z</cp:lastPrinted>
  <dcterms:created xsi:type="dcterms:W3CDTF">2014-01-10T09:09:57Z</dcterms:created>
  <dcterms:modified xsi:type="dcterms:W3CDTF">2026-02-19T13:27:01Z</dcterms:modified>
</cp:coreProperties>
</file>